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C:\Users\Dani Schleppi\OneDrive\Desktop\@DPV_Akut\"/>
    </mc:Choice>
  </mc:AlternateContent>
  <xr:revisionPtr revIDLastSave="0" documentId="13_ncr:1_{32DFCEED-0021-4792-B742-737FBFC8BD5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tro" sheetId="1" r:id="rId1"/>
    <sheet name="input_sortiert" sheetId="2" r:id="rId2"/>
    <sheet name="input_unsortiert" sheetId="3" r:id="rId3"/>
  </sheets>
  <definedNames>
    <definedName name="AnzTeams">intro!$B$7</definedName>
    <definedName name="diffPL">input_unsortiert!$AC$4:$AC$1539</definedName>
    <definedName name="Im_AT">input_sortiert!$V$6</definedName>
    <definedName name="Im_BT">input_sortiert!$W$6</definedName>
    <definedName name="Im_CT">input_sortiert!$X$6</definedName>
    <definedName name="S_Liz">input_sortiert!$AI$3:$AI$1538</definedName>
    <definedName name="S_Name">input_sortiert!$AJ$3:$AJ$1538</definedName>
    <definedName name="S_Verein">input_sortiert!$AK$3:$AK$1538</definedName>
    <definedName name="TTRG_all">input_unsortiert!$AB$4:$AB$1539</definedName>
    <definedName name="U_Liz">input_unsortiert!$B$4:$B$1539</definedName>
    <definedName name="U_Name">input_unsortiert!$C$4:$C$1539</definedName>
    <definedName name="U_Verein">input_unsortiert!$D$4:$D$1539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D24" i="3" l="1"/>
  <c r="AD25" i="3"/>
  <c r="AD26" i="3"/>
  <c r="AD27" i="3"/>
  <c r="AD28" i="3"/>
  <c r="AI4" i="3"/>
  <c r="AI5" i="3"/>
  <c r="AE6" i="3"/>
  <c r="AI6" i="3"/>
  <c r="AF6" i="3"/>
  <c r="AF7" i="3"/>
  <c r="AF8" i="3"/>
  <c r="AF9" i="3"/>
  <c r="AF10" i="3"/>
  <c r="AG6" i="3"/>
  <c r="AG7" i="3"/>
  <c r="AG8" i="3"/>
  <c r="AG9" i="3"/>
  <c r="AG10" i="3"/>
  <c r="AH6" i="3"/>
  <c r="AH7" i="3"/>
  <c r="AH8" i="3"/>
  <c r="AH9" i="3"/>
  <c r="AH10" i="3"/>
  <c r="AE11" i="3"/>
  <c r="AI11" i="3"/>
  <c r="AF11" i="3"/>
  <c r="AG11" i="3"/>
  <c r="AH11" i="3"/>
  <c r="AE15" i="3"/>
  <c r="AE16" i="3"/>
  <c r="AE17" i="3"/>
  <c r="AE18" i="3"/>
  <c r="AE19" i="3"/>
  <c r="AF15" i="3"/>
  <c r="AF16" i="3"/>
  <c r="AF17" i="3"/>
  <c r="AF18" i="3"/>
  <c r="AF19" i="3"/>
  <c r="AG15" i="3"/>
  <c r="AG16" i="3"/>
  <c r="AG17" i="3"/>
  <c r="AG18" i="3"/>
  <c r="AG19" i="3"/>
  <c r="AI14" i="3"/>
  <c r="AD15" i="3"/>
  <c r="B16" i="1"/>
  <c r="V14" i="3"/>
  <c r="V13" i="3"/>
  <c r="AI15" i="3"/>
  <c r="AD16" i="3"/>
  <c r="AD17" i="3"/>
  <c r="AD18" i="3"/>
  <c r="B14" i="1"/>
  <c r="T14" i="3"/>
  <c r="T13" i="3"/>
  <c r="AE7" i="3"/>
  <c r="AI7" i="3"/>
  <c r="AD19" i="3"/>
  <c r="AH18" i="3"/>
  <c r="AH16" i="3"/>
  <c r="AH17" i="3"/>
  <c r="P1538" i="3"/>
  <c r="O1538" i="3"/>
  <c r="N1538" i="3"/>
  <c r="M1538" i="3"/>
  <c r="L1538" i="3"/>
  <c r="K1538" i="3"/>
  <c r="J1538" i="3"/>
  <c r="I1538" i="3"/>
  <c r="H1538" i="3"/>
  <c r="G1538" i="3"/>
  <c r="F1538" i="3"/>
  <c r="E1538" i="3"/>
  <c r="P1535" i="3"/>
  <c r="O1535" i="3"/>
  <c r="N1535" i="3"/>
  <c r="M1535" i="3"/>
  <c r="L1535" i="3"/>
  <c r="K1535" i="3"/>
  <c r="J1535" i="3"/>
  <c r="I1535" i="3"/>
  <c r="H1535" i="3"/>
  <c r="G1535" i="3"/>
  <c r="F1535" i="3"/>
  <c r="E1535" i="3"/>
  <c r="P1532" i="3"/>
  <c r="O1532" i="3"/>
  <c r="N1532" i="3"/>
  <c r="M1532" i="3"/>
  <c r="L1532" i="3"/>
  <c r="K1532" i="3"/>
  <c r="J1532" i="3"/>
  <c r="I1532" i="3"/>
  <c r="H1532" i="3"/>
  <c r="G1532" i="3"/>
  <c r="F1532" i="3"/>
  <c r="E1532" i="3"/>
  <c r="P1529" i="3"/>
  <c r="O1529" i="3"/>
  <c r="N1529" i="3"/>
  <c r="M1529" i="3"/>
  <c r="L1529" i="3"/>
  <c r="K1529" i="3"/>
  <c r="J1529" i="3"/>
  <c r="I1529" i="3"/>
  <c r="H1529" i="3"/>
  <c r="G1529" i="3"/>
  <c r="F1529" i="3"/>
  <c r="E1529" i="3"/>
  <c r="P1526" i="3"/>
  <c r="O1526" i="3"/>
  <c r="N1526" i="3"/>
  <c r="M1526" i="3"/>
  <c r="L1526" i="3"/>
  <c r="K1526" i="3"/>
  <c r="J1526" i="3"/>
  <c r="I1526" i="3"/>
  <c r="H1526" i="3"/>
  <c r="G1526" i="3"/>
  <c r="F1526" i="3"/>
  <c r="E1526" i="3"/>
  <c r="P1523" i="3"/>
  <c r="O1523" i="3"/>
  <c r="N1523" i="3"/>
  <c r="M1523" i="3"/>
  <c r="L1523" i="3"/>
  <c r="K1523" i="3"/>
  <c r="J1523" i="3"/>
  <c r="I1523" i="3"/>
  <c r="H1523" i="3"/>
  <c r="G1523" i="3"/>
  <c r="F1523" i="3"/>
  <c r="E1523" i="3"/>
  <c r="P1520" i="3"/>
  <c r="O1520" i="3"/>
  <c r="N1520" i="3"/>
  <c r="M1520" i="3"/>
  <c r="L1520" i="3"/>
  <c r="K1520" i="3"/>
  <c r="J1520" i="3"/>
  <c r="I1520" i="3"/>
  <c r="H1520" i="3"/>
  <c r="G1520" i="3"/>
  <c r="F1520" i="3"/>
  <c r="E1520" i="3"/>
  <c r="P1517" i="3"/>
  <c r="O1517" i="3"/>
  <c r="N1517" i="3"/>
  <c r="M1517" i="3"/>
  <c r="L1517" i="3"/>
  <c r="K1517" i="3"/>
  <c r="J1517" i="3"/>
  <c r="I1517" i="3"/>
  <c r="H1517" i="3"/>
  <c r="G1517" i="3"/>
  <c r="F1517" i="3"/>
  <c r="E1517" i="3"/>
  <c r="P1514" i="3"/>
  <c r="O1514" i="3"/>
  <c r="N1514" i="3"/>
  <c r="M1514" i="3"/>
  <c r="L1514" i="3"/>
  <c r="K1514" i="3"/>
  <c r="J1514" i="3"/>
  <c r="I1514" i="3"/>
  <c r="H1514" i="3"/>
  <c r="G1514" i="3"/>
  <c r="F1514" i="3"/>
  <c r="E1514" i="3"/>
  <c r="P1511" i="3"/>
  <c r="O1511" i="3"/>
  <c r="N1511" i="3"/>
  <c r="M1511" i="3"/>
  <c r="L1511" i="3"/>
  <c r="K1511" i="3"/>
  <c r="J1511" i="3"/>
  <c r="I1511" i="3"/>
  <c r="H1511" i="3"/>
  <c r="G1511" i="3"/>
  <c r="F1511" i="3"/>
  <c r="E1511" i="3"/>
  <c r="P1508" i="3"/>
  <c r="O1508" i="3"/>
  <c r="N1508" i="3"/>
  <c r="M1508" i="3"/>
  <c r="L1508" i="3"/>
  <c r="K1508" i="3"/>
  <c r="J1508" i="3"/>
  <c r="I1508" i="3"/>
  <c r="H1508" i="3"/>
  <c r="G1508" i="3"/>
  <c r="F1508" i="3"/>
  <c r="E1508" i="3"/>
  <c r="P1505" i="3"/>
  <c r="O1505" i="3"/>
  <c r="N1505" i="3"/>
  <c r="M1505" i="3"/>
  <c r="L1505" i="3"/>
  <c r="K1505" i="3"/>
  <c r="J1505" i="3"/>
  <c r="I1505" i="3"/>
  <c r="H1505" i="3"/>
  <c r="G1505" i="3"/>
  <c r="F1505" i="3"/>
  <c r="E1505" i="3"/>
  <c r="P1502" i="3"/>
  <c r="O1502" i="3"/>
  <c r="N1502" i="3"/>
  <c r="M1502" i="3"/>
  <c r="L1502" i="3"/>
  <c r="K1502" i="3"/>
  <c r="J1502" i="3"/>
  <c r="I1502" i="3"/>
  <c r="H1502" i="3"/>
  <c r="G1502" i="3"/>
  <c r="F1502" i="3"/>
  <c r="E1502" i="3"/>
  <c r="P1499" i="3"/>
  <c r="O1499" i="3"/>
  <c r="N1499" i="3"/>
  <c r="M1499" i="3"/>
  <c r="L1499" i="3"/>
  <c r="K1499" i="3"/>
  <c r="J1499" i="3"/>
  <c r="I1499" i="3"/>
  <c r="H1499" i="3"/>
  <c r="G1499" i="3"/>
  <c r="F1499" i="3"/>
  <c r="E1499" i="3"/>
  <c r="P1496" i="3"/>
  <c r="O1496" i="3"/>
  <c r="N1496" i="3"/>
  <c r="M1496" i="3"/>
  <c r="L1496" i="3"/>
  <c r="K1496" i="3"/>
  <c r="J1496" i="3"/>
  <c r="I1496" i="3"/>
  <c r="H1496" i="3"/>
  <c r="G1496" i="3"/>
  <c r="F1496" i="3"/>
  <c r="E1496" i="3"/>
  <c r="P1493" i="3"/>
  <c r="O1493" i="3"/>
  <c r="N1493" i="3"/>
  <c r="M1493" i="3"/>
  <c r="L1493" i="3"/>
  <c r="K1493" i="3"/>
  <c r="J1493" i="3"/>
  <c r="I1493" i="3"/>
  <c r="H1493" i="3"/>
  <c r="G1493" i="3"/>
  <c r="F1493" i="3"/>
  <c r="E1493" i="3"/>
  <c r="P1490" i="3"/>
  <c r="O1490" i="3"/>
  <c r="N1490" i="3"/>
  <c r="M1490" i="3"/>
  <c r="L1490" i="3"/>
  <c r="K1490" i="3"/>
  <c r="J1490" i="3"/>
  <c r="I1490" i="3"/>
  <c r="H1490" i="3"/>
  <c r="G1490" i="3"/>
  <c r="F1490" i="3"/>
  <c r="E1490" i="3"/>
  <c r="P1487" i="3"/>
  <c r="O1487" i="3"/>
  <c r="N1487" i="3"/>
  <c r="M1487" i="3"/>
  <c r="L1487" i="3"/>
  <c r="K1487" i="3"/>
  <c r="J1487" i="3"/>
  <c r="I1487" i="3"/>
  <c r="H1487" i="3"/>
  <c r="G1487" i="3"/>
  <c r="F1487" i="3"/>
  <c r="E1487" i="3"/>
  <c r="P1484" i="3"/>
  <c r="O1484" i="3"/>
  <c r="N1484" i="3"/>
  <c r="M1484" i="3"/>
  <c r="L1484" i="3"/>
  <c r="K1484" i="3"/>
  <c r="J1484" i="3"/>
  <c r="I1484" i="3"/>
  <c r="H1484" i="3"/>
  <c r="G1484" i="3"/>
  <c r="F1484" i="3"/>
  <c r="E1484" i="3"/>
  <c r="P1481" i="3"/>
  <c r="O1481" i="3"/>
  <c r="N1481" i="3"/>
  <c r="M1481" i="3"/>
  <c r="L1481" i="3"/>
  <c r="K1481" i="3"/>
  <c r="J1481" i="3"/>
  <c r="I1481" i="3"/>
  <c r="H1481" i="3"/>
  <c r="G1481" i="3"/>
  <c r="F1481" i="3"/>
  <c r="E1481" i="3"/>
  <c r="P1478" i="3"/>
  <c r="O1478" i="3"/>
  <c r="N1478" i="3"/>
  <c r="M1478" i="3"/>
  <c r="L1478" i="3"/>
  <c r="K1478" i="3"/>
  <c r="J1478" i="3"/>
  <c r="I1478" i="3"/>
  <c r="H1478" i="3"/>
  <c r="G1478" i="3"/>
  <c r="F1478" i="3"/>
  <c r="E1478" i="3"/>
  <c r="P1475" i="3"/>
  <c r="O1475" i="3"/>
  <c r="N1475" i="3"/>
  <c r="M1475" i="3"/>
  <c r="L1475" i="3"/>
  <c r="K1475" i="3"/>
  <c r="J1475" i="3"/>
  <c r="I1475" i="3"/>
  <c r="H1475" i="3"/>
  <c r="G1475" i="3"/>
  <c r="F1475" i="3"/>
  <c r="E1475" i="3"/>
  <c r="P1472" i="3"/>
  <c r="O1472" i="3"/>
  <c r="N1472" i="3"/>
  <c r="M1472" i="3"/>
  <c r="L1472" i="3"/>
  <c r="K1472" i="3"/>
  <c r="J1472" i="3"/>
  <c r="I1472" i="3"/>
  <c r="H1472" i="3"/>
  <c r="G1472" i="3"/>
  <c r="F1472" i="3"/>
  <c r="E1472" i="3"/>
  <c r="P1469" i="3"/>
  <c r="O1469" i="3"/>
  <c r="N1469" i="3"/>
  <c r="M1469" i="3"/>
  <c r="L1469" i="3"/>
  <c r="K1469" i="3"/>
  <c r="J1469" i="3"/>
  <c r="I1469" i="3"/>
  <c r="H1469" i="3"/>
  <c r="G1469" i="3"/>
  <c r="F1469" i="3"/>
  <c r="E1469" i="3"/>
  <c r="P1466" i="3"/>
  <c r="O1466" i="3"/>
  <c r="N1466" i="3"/>
  <c r="M1466" i="3"/>
  <c r="L1466" i="3"/>
  <c r="K1466" i="3"/>
  <c r="J1466" i="3"/>
  <c r="I1466" i="3"/>
  <c r="H1466" i="3"/>
  <c r="G1466" i="3"/>
  <c r="F1466" i="3"/>
  <c r="E1466" i="3"/>
  <c r="P1463" i="3"/>
  <c r="O1463" i="3"/>
  <c r="N1463" i="3"/>
  <c r="M1463" i="3"/>
  <c r="L1463" i="3"/>
  <c r="K1463" i="3"/>
  <c r="J1463" i="3"/>
  <c r="I1463" i="3"/>
  <c r="H1463" i="3"/>
  <c r="G1463" i="3"/>
  <c r="F1463" i="3"/>
  <c r="E1463" i="3"/>
  <c r="P1460" i="3"/>
  <c r="O1460" i="3"/>
  <c r="N1460" i="3"/>
  <c r="M1460" i="3"/>
  <c r="L1460" i="3"/>
  <c r="K1460" i="3"/>
  <c r="J1460" i="3"/>
  <c r="I1460" i="3"/>
  <c r="H1460" i="3"/>
  <c r="G1460" i="3"/>
  <c r="F1460" i="3"/>
  <c r="E1460" i="3"/>
  <c r="P1457" i="3"/>
  <c r="O1457" i="3"/>
  <c r="N1457" i="3"/>
  <c r="M1457" i="3"/>
  <c r="L1457" i="3"/>
  <c r="K1457" i="3"/>
  <c r="J1457" i="3"/>
  <c r="I1457" i="3"/>
  <c r="H1457" i="3"/>
  <c r="G1457" i="3"/>
  <c r="F1457" i="3"/>
  <c r="E1457" i="3"/>
  <c r="P1454" i="3"/>
  <c r="O1454" i="3"/>
  <c r="N1454" i="3"/>
  <c r="M1454" i="3"/>
  <c r="L1454" i="3"/>
  <c r="K1454" i="3"/>
  <c r="J1454" i="3"/>
  <c r="I1454" i="3"/>
  <c r="H1454" i="3"/>
  <c r="G1454" i="3"/>
  <c r="F1454" i="3"/>
  <c r="E1454" i="3"/>
  <c r="P1451" i="3"/>
  <c r="O1451" i="3"/>
  <c r="N1451" i="3"/>
  <c r="M1451" i="3"/>
  <c r="L1451" i="3"/>
  <c r="K1451" i="3"/>
  <c r="J1451" i="3"/>
  <c r="I1451" i="3"/>
  <c r="H1451" i="3"/>
  <c r="G1451" i="3"/>
  <c r="F1451" i="3"/>
  <c r="E1451" i="3"/>
  <c r="P1448" i="3"/>
  <c r="O1448" i="3"/>
  <c r="N1448" i="3"/>
  <c r="M1448" i="3"/>
  <c r="L1448" i="3"/>
  <c r="K1448" i="3"/>
  <c r="J1448" i="3"/>
  <c r="I1448" i="3"/>
  <c r="H1448" i="3"/>
  <c r="G1448" i="3"/>
  <c r="F1448" i="3"/>
  <c r="E1448" i="3"/>
  <c r="P1445" i="3"/>
  <c r="O1445" i="3"/>
  <c r="N1445" i="3"/>
  <c r="M1445" i="3"/>
  <c r="L1445" i="3"/>
  <c r="K1445" i="3"/>
  <c r="J1445" i="3"/>
  <c r="I1445" i="3"/>
  <c r="H1445" i="3"/>
  <c r="G1445" i="3"/>
  <c r="F1445" i="3"/>
  <c r="E1445" i="3"/>
  <c r="P1442" i="3"/>
  <c r="O1442" i="3"/>
  <c r="N1442" i="3"/>
  <c r="M1442" i="3"/>
  <c r="L1442" i="3"/>
  <c r="K1442" i="3"/>
  <c r="J1442" i="3"/>
  <c r="I1442" i="3"/>
  <c r="H1442" i="3"/>
  <c r="G1442" i="3"/>
  <c r="F1442" i="3"/>
  <c r="E1442" i="3"/>
  <c r="P1439" i="3"/>
  <c r="O1439" i="3"/>
  <c r="N1439" i="3"/>
  <c r="M1439" i="3"/>
  <c r="L1439" i="3"/>
  <c r="K1439" i="3"/>
  <c r="J1439" i="3"/>
  <c r="I1439" i="3"/>
  <c r="H1439" i="3"/>
  <c r="G1439" i="3"/>
  <c r="F1439" i="3"/>
  <c r="E1439" i="3"/>
  <c r="P1436" i="3"/>
  <c r="O1436" i="3"/>
  <c r="N1436" i="3"/>
  <c r="M1436" i="3"/>
  <c r="L1436" i="3"/>
  <c r="K1436" i="3"/>
  <c r="J1436" i="3"/>
  <c r="I1436" i="3"/>
  <c r="H1436" i="3"/>
  <c r="G1436" i="3"/>
  <c r="F1436" i="3"/>
  <c r="E1436" i="3"/>
  <c r="P1433" i="3"/>
  <c r="O1433" i="3"/>
  <c r="N1433" i="3"/>
  <c r="M1433" i="3"/>
  <c r="L1433" i="3"/>
  <c r="K1433" i="3"/>
  <c r="J1433" i="3"/>
  <c r="I1433" i="3"/>
  <c r="H1433" i="3"/>
  <c r="G1433" i="3"/>
  <c r="F1433" i="3"/>
  <c r="E1433" i="3"/>
  <c r="P1430" i="3"/>
  <c r="O1430" i="3"/>
  <c r="N1430" i="3"/>
  <c r="M1430" i="3"/>
  <c r="L1430" i="3"/>
  <c r="K1430" i="3"/>
  <c r="J1430" i="3"/>
  <c r="I1430" i="3"/>
  <c r="H1430" i="3"/>
  <c r="G1430" i="3"/>
  <c r="F1430" i="3"/>
  <c r="E1430" i="3"/>
  <c r="P1427" i="3"/>
  <c r="O1427" i="3"/>
  <c r="N1427" i="3"/>
  <c r="M1427" i="3"/>
  <c r="L1427" i="3"/>
  <c r="K1427" i="3"/>
  <c r="J1427" i="3"/>
  <c r="I1427" i="3"/>
  <c r="H1427" i="3"/>
  <c r="G1427" i="3"/>
  <c r="F1427" i="3"/>
  <c r="E1427" i="3"/>
  <c r="P1424" i="3"/>
  <c r="O1424" i="3"/>
  <c r="N1424" i="3"/>
  <c r="M1424" i="3"/>
  <c r="L1424" i="3"/>
  <c r="K1424" i="3"/>
  <c r="J1424" i="3"/>
  <c r="I1424" i="3"/>
  <c r="H1424" i="3"/>
  <c r="G1424" i="3"/>
  <c r="F1424" i="3"/>
  <c r="E1424" i="3"/>
  <c r="P1421" i="3"/>
  <c r="O1421" i="3"/>
  <c r="N1421" i="3"/>
  <c r="M1421" i="3"/>
  <c r="L1421" i="3"/>
  <c r="K1421" i="3"/>
  <c r="J1421" i="3"/>
  <c r="I1421" i="3"/>
  <c r="H1421" i="3"/>
  <c r="G1421" i="3"/>
  <c r="F1421" i="3"/>
  <c r="E1421" i="3"/>
  <c r="P1418" i="3"/>
  <c r="O1418" i="3"/>
  <c r="N1418" i="3"/>
  <c r="M1418" i="3"/>
  <c r="L1418" i="3"/>
  <c r="K1418" i="3"/>
  <c r="J1418" i="3"/>
  <c r="I1418" i="3"/>
  <c r="H1418" i="3"/>
  <c r="G1418" i="3"/>
  <c r="F1418" i="3"/>
  <c r="E1418" i="3"/>
  <c r="P1415" i="3"/>
  <c r="O1415" i="3"/>
  <c r="N1415" i="3"/>
  <c r="M1415" i="3"/>
  <c r="L1415" i="3"/>
  <c r="K1415" i="3"/>
  <c r="J1415" i="3"/>
  <c r="I1415" i="3"/>
  <c r="H1415" i="3"/>
  <c r="G1415" i="3"/>
  <c r="F1415" i="3"/>
  <c r="E1415" i="3"/>
  <c r="P1412" i="3"/>
  <c r="O1412" i="3"/>
  <c r="N1412" i="3"/>
  <c r="M1412" i="3"/>
  <c r="L1412" i="3"/>
  <c r="K1412" i="3"/>
  <c r="J1412" i="3"/>
  <c r="I1412" i="3"/>
  <c r="H1412" i="3"/>
  <c r="G1412" i="3"/>
  <c r="F1412" i="3"/>
  <c r="E1412" i="3"/>
  <c r="P1409" i="3"/>
  <c r="O1409" i="3"/>
  <c r="N1409" i="3"/>
  <c r="M1409" i="3"/>
  <c r="L1409" i="3"/>
  <c r="K1409" i="3"/>
  <c r="J1409" i="3"/>
  <c r="I1409" i="3"/>
  <c r="H1409" i="3"/>
  <c r="G1409" i="3"/>
  <c r="F1409" i="3"/>
  <c r="E1409" i="3"/>
  <c r="P1406" i="3"/>
  <c r="O1406" i="3"/>
  <c r="N1406" i="3"/>
  <c r="M1406" i="3"/>
  <c r="L1406" i="3"/>
  <c r="K1406" i="3"/>
  <c r="J1406" i="3"/>
  <c r="I1406" i="3"/>
  <c r="H1406" i="3"/>
  <c r="G1406" i="3"/>
  <c r="F1406" i="3"/>
  <c r="E1406" i="3"/>
  <c r="P1403" i="3"/>
  <c r="O1403" i="3"/>
  <c r="N1403" i="3"/>
  <c r="M1403" i="3"/>
  <c r="L1403" i="3"/>
  <c r="K1403" i="3"/>
  <c r="J1403" i="3"/>
  <c r="I1403" i="3"/>
  <c r="H1403" i="3"/>
  <c r="G1403" i="3"/>
  <c r="F1403" i="3"/>
  <c r="E1403" i="3"/>
  <c r="P1400" i="3"/>
  <c r="O1400" i="3"/>
  <c r="N1400" i="3"/>
  <c r="M1400" i="3"/>
  <c r="L1400" i="3"/>
  <c r="K1400" i="3"/>
  <c r="J1400" i="3"/>
  <c r="I1400" i="3"/>
  <c r="H1400" i="3"/>
  <c r="G1400" i="3"/>
  <c r="F1400" i="3"/>
  <c r="E1400" i="3"/>
  <c r="P1397" i="3"/>
  <c r="O1397" i="3"/>
  <c r="N1397" i="3"/>
  <c r="M1397" i="3"/>
  <c r="L1397" i="3"/>
  <c r="K1397" i="3"/>
  <c r="J1397" i="3"/>
  <c r="I1397" i="3"/>
  <c r="H1397" i="3"/>
  <c r="G1397" i="3"/>
  <c r="F1397" i="3"/>
  <c r="E1397" i="3"/>
  <c r="P1394" i="3"/>
  <c r="O1394" i="3"/>
  <c r="N1394" i="3"/>
  <c r="M1394" i="3"/>
  <c r="L1394" i="3"/>
  <c r="K1394" i="3"/>
  <c r="J1394" i="3"/>
  <c r="I1394" i="3"/>
  <c r="H1394" i="3"/>
  <c r="G1394" i="3"/>
  <c r="F1394" i="3"/>
  <c r="E1394" i="3"/>
  <c r="P1391" i="3"/>
  <c r="O1391" i="3"/>
  <c r="N1391" i="3"/>
  <c r="M1391" i="3"/>
  <c r="L1391" i="3"/>
  <c r="K1391" i="3"/>
  <c r="J1391" i="3"/>
  <c r="I1391" i="3"/>
  <c r="H1391" i="3"/>
  <c r="G1391" i="3"/>
  <c r="F1391" i="3"/>
  <c r="E1391" i="3"/>
  <c r="P1388" i="3"/>
  <c r="O1388" i="3"/>
  <c r="N1388" i="3"/>
  <c r="M1388" i="3"/>
  <c r="L1388" i="3"/>
  <c r="K1388" i="3"/>
  <c r="J1388" i="3"/>
  <c r="I1388" i="3"/>
  <c r="H1388" i="3"/>
  <c r="G1388" i="3"/>
  <c r="F1388" i="3"/>
  <c r="E1388" i="3"/>
  <c r="P1385" i="3"/>
  <c r="O1385" i="3"/>
  <c r="N1385" i="3"/>
  <c r="M1385" i="3"/>
  <c r="L1385" i="3"/>
  <c r="K1385" i="3"/>
  <c r="J1385" i="3"/>
  <c r="I1385" i="3"/>
  <c r="H1385" i="3"/>
  <c r="G1385" i="3"/>
  <c r="F1385" i="3"/>
  <c r="E1385" i="3"/>
  <c r="P1382" i="3"/>
  <c r="O1382" i="3"/>
  <c r="N1382" i="3"/>
  <c r="M1382" i="3"/>
  <c r="L1382" i="3"/>
  <c r="K1382" i="3"/>
  <c r="J1382" i="3"/>
  <c r="I1382" i="3"/>
  <c r="H1382" i="3"/>
  <c r="G1382" i="3"/>
  <c r="F1382" i="3"/>
  <c r="E1382" i="3"/>
  <c r="P1379" i="3"/>
  <c r="O1379" i="3"/>
  <c r="N1379" i="3"/>
  <c r="M1379" i="3"/>
  <c r="L1379" i="3"/>
  <c r="K1379" i="3"/>
  <c r="J1379" i="3"/>
  <c r="I1379" i="3"/>
  <c r="H1379" i="3"/>
  <c r="G1379" i="3"/>
  <c r="F1379" i="3"/>
  <c r="E1379" i="3"/>
  <c r="P1376" i="3"/>
  <c r="O1376" i="3"/>
  <c r="N1376" i="3"/>
  <c r="M1376" i="3"/>
  <c r="L1376" i="3"/>
  <c r="K1376" i="3"/>
  <c r="J1376" i="3"/>
  <c r="I1376" i="3"/>
  <c r="H1376" i="3"/>
  <c r="G1376" i="3"/>
  <c r="F1376" i="3"/>
  <c r="E1376" i="3"/>
  <c r="P1373" i="3"/>
  <c r="O1373" i="3"/>
  <c r="N1373" i="3"/>
  <c r="M1373" i="3"/>
  <c r="L1373" i="3"/>
  <c r="K1373" i="3"/>
  <c r="J1373" i="3"/>
  <c r="I1373" i="3"/>
  <c r="H1373" i="3"/>
  <c r="G1373" i="3"/>
  <c r="F1373" i="3"/>
  <c r="E1373" i="3"/>
  <c r="P1370" i="3"/>
  <c r="O1370" i="3"/>
  <c r="N1370" i="3"/>
  <c r="M1370" i="3"/>
  <c r="L1370" i="3"/>
  <c r="K1370" i="3"/>
  <c r="J1370" i="3"/>
  <c r="I1370" i="3"/>
  <c r="H1370" i="3"/>
  <c r="G1370" i="3"/>
  <c r="F1370" i="3"/>
  <c r="E1370" i="3"/>
  <c r="P1367" i="3"/>
  <c r="O1367" i="3"/>
  <c r="N1367" i="3"/>
  <c r="M1367" i="3"/>
  <c r="L1367" i="3"/>
  <c r="K1367" i="3"/>
  <c r="J1367" i="3"/>
  <c r="I1367" i="3"/>
  <c r="H1367" i="3"/>
  <c r="G1367" i="3"/>
  <c r="F1367" i="3"/>
  <c r="E1367" i="3"/>
  <c r="P1364" i="3"/>
  <c r="O1364" i="3"/>
  <c r="N1364" i="3"/>
  <c r="M1364" i="3"/>
  <c r="L1364" i="3"/>
  <c r="K1364" i="3"/>
  <c r="J1364" i="3"/>
  <c r="I1364" i="3"/>
  <c r="H1364" i="3"/>
  <c r="G1364" i="3"/>
  <c r="F1364" i="3"/>
  <c r="E1364" i="3"/>
  <c r="P1361" i="3"/>
  <c r="O1361" i="3"/>
  <c r="N1361" i="3"/>
  <c r="M1361" i="3"/>
  <c r="L1361" i="3"/>
  <c r="K1361" i="3"/>
  <c r="J1361" i="3"/>
  <c r="I1361" i="3"/>
  <c r="H1361" i="3"/>
  <c r="G1361" i="3"/>
  <c r="F1361" i="3"/>
  <c r="E1361" i="3"/>
  <c r="P1358" i="3"/>
  <c r="O1358" i="3"/>
  <c r="N1358" i="3"/>
  <c r="M1358" i="3"/>
  <c r="L1358" i="3"/>
  <c r="K1358" i="3"/>
  <c r="J1358" i="3"/>
  <c r="I1358" i="3"/>
  <c r="H1358" i="3"/>
  <c r="G1358" i="3"/>
  <c r="F1358" i="3"/>
  <c r="E1358" i="3"/>
  <c r="P1355" i="3"/>
  <c r="O1355" i="3"/>
  <c r="N1355" i="3"/>
  <c r="M1355" i="3"/>
  <c r="L1355" i="3"/>
  <c r="K1355" i="3"/>
  <c r="J1355" i="3"/>
  <c r="I1355" i="3"/>
  <c r="H1355" i="3"/>
  <c r="G1355" i="3"/>
  <c r="F1355" i="3"/>
  <c r="E1355" i="3"/>
  <c r="P1352" i="3"/>
  <c r="O1352" i="3"/>
  <c r="N1352" i="3"/>
  <c r="M1352" i="3"/>
  <c r="L1352" i="3"/>
  <c r="K1352" i="3"/>
  <c r="J1352" i="3"/>
  <c r="I1352" i="3"/>
  <c r="H1352" i="3"/>
  <c r="G1352" i="3"/>
  <c r="F1352" i="3"/>
  <c r="E1352" i="3"/>
  <c r="P1349" i="3"/>
  <c r="O1349" i="3"/>
  <c r="N1349" i="3"/>
  <c r="M1349" i="3"/>
  <c r="L1349" i="3"/>
  <c r="K1349" i="3"/>
  <c r="J1349" i="3"/>
  <c r="I1349" i="3"/>
  <c r="H1349" i="3"/>
  <c r="G1349" i="3"/>
  <c r="F1349" i="3"/>
  <c r="E1349" i="3"/>
  <c r="P1346" i="3"/>
  <c r="O1346" i="3"/>
  <c r="N1346" i="3"/>
  <c r="M1346" i="3"/>
  <c r="L1346" i="3"/>
  <c r="K1346" i="3"/>
  <c r="J1346" i="3"/>
  <c r="I1346" i="3"/>
  <c r="H1346" i="3"/>
  <c r="G1346" i="3"/>
  <c r="F1346" i="3"/>
  <c r="E1346" i="3"/>
  <c r="P1343" i="3"/>
  <c r="O1343" i="3"/>
  <c r="N1343" i="3"/>
  <c r="M1343" i="3"/>
  <c r="L1343" i="3"/>
  <c r="K1343" i="3"/>
  <c r="J1343" i="3"/>
  <c r="I1343" i="3"/>
  <c r="H1343" i="3"/>
  <c r="G1343" i="3"/>
  <c r="F1343" i="3"/>
  <c r="E1343" i="3"/>
  <c r="P1340" i="3"/>
  <c r="O1340" i="3"/>
  <c r="N1340" i="3"/>
  <c r="M1340" i="3"/>
  <c r="L1340" i="3"/>
  <c r="K1340" i="3"/>
  <c r="J1340" i="3"/>
  <c r="I1340" i="3"/>
  <c r="H1340" i="3"/>
  <c r="G1340" i="3"/>
  <c r="F1340" i="3"/>
  <c r="E1340" i="3"/>
  <c r="P1337" i="3"/>
  <c r="O1337" i="3"/>
  <c r="N1337" i="3"/>
  <c r="M1337" i="3"/>
  <c r="L1337" i="3"/>
  <c r="K1337" i="3"/>
  <c r="J1337" i="3"/>
  <c r="I1337" i="3"/>
  <c r="H1337" i="3"/>
  <c r="G1337" i="3"/>
  <c r="F1337" i="3"/>
  <c r="E1337" i="3"/>
  <c r="P1334" i="3"/>
  <c r="O1334" i="3"/>
  <c r="N1334" i="3"/>
  <c r="M1334" i="3"/>
  <c r="L1334" i="3"/>
  <c r="K1334" i="3"/>
  <c r="J1334" i="3"/>
  <c r="I1334" i="3"/>
  <c r="H1334" i="3"/>
  <c r="G1334" i="3"/>
  <c r="F1334" i="3"/>
  <c r="E1334" i="3"/>
  <c r="P1331" i="3"/>
  <c r="O1331" i="3"/>
  <c r="N1331" i="3"/>
  <c r="M1331" i="3"/>
  <c r="L1331" i="3"/>
  <c r="K1331" i="3"/>
  <c r="J1331" i="3"/>
  <c r="I1331" i="3"/>
  <c r="H1331" i="3"/>
  <c r="G1331" i="3"/>
  <c r="F1331" i="3"/>
  <c r="E1331" i="3"/>
  <c r="P1328" i="3"/>
  <c r="O1328" i="3"/>
  <c r="N1328" i="3"/>
  <c r="M1328" i="3"/>
  <c r="L1328" i="3"/>
  <c r="K1328" i="3"/>
  <c r="J1328" i="3"/>
  <c r="I1328" i="3"/>
  <c r="H1328" i="3"/>
  <c r="G1328" i="3"/>
  <c r="F1328" i="3"/>
  <c r="E1328" i="3"/>
  <c r="P1325" i="3"/>
  <c r="O1325" i="3"/>
  <c r="N1325" i="3"/>
  <c r="M1325" i="3"/>
  <c r="L1325" i="3"/>
  <c r="K1325" i="3"/>
  <c r="J1325" i="3"/>
  <c r="I1325" i="3"/>
  <c r="H1325" i="3"/>
  <c r="G1325" i="3"/>
  <c r="F1325" i="3"/>
  <c r="E1325" i="3"/>
  <c r="P1322" i="3"/>
  <c r="O1322" i="3"/>
  <c r="N1322" i="3"/>
  <c r="M1322" i="3"/>
  <c r="L1322" i="3"/>
  <c r="K1322" i="3"/>
  <c r="J1322" i="3"/>
  <c r="I1322" i="3"/>
  <c r="H1322" i="3"/>
  <c r="G1322" i="3"/>
  <c r="F1322" i="3"/>
  <c r="E1322" i="3"/>
  <c r="P1319" i="3"/>
  <c r="O1319" i="3"/>
  <c r="N1319" i="3"/>
  <c r="M1319" i="3"/>
  <c r="L1319" i="3"/>
  <c r="K1319" i="3"/>
  <c r="J1319" i="3"/>
  <c r="I1319" i="3"/>
  <c r="H1319" i="3"/>
  <c r="G1319" i="3"/>
  <c r="F1319" i="3"/>
  <c r="E1319" i="3"/>
  <c r="P1316" i="3"/>
  <c r="O1316" i="3"/>
  <c r="N1316" i="3"/>
  <c r="M1316" i="3"/>
  <c r="L1316" i="3"/>
  <c r="K1316" i="3"/>
  <c r="J1316" i="3"/>
  <c r="I1316" i="3"/>
  <c r="H1316" i="3"/>
  <c r="G1316" i="3"/>
  <c r="F1316" i="3"/>
  <c r="E1316" i="3"/>
  <c r="P1313" i="3"/>
  <c r="O1313" i="3"/>
  <c r="N1313" i="3"/>
  <c r="M1313" i="3"/>
  <c r="L1313" i="3"/>
  <c r="K1313" i="3"/>
  <c r="J1313" i="3"/>
  <c r="I1313" i="3"/>
  <c r="H1313" i="3"/>
  <c r="G1313" i="3"/>
  <c r="F1313" i="3"/>
  <c r="E1313" i="3"/>
  <c r="P1310" i="3"/>
  <c r="O1310" i="3"/>
  <c r="N1310" i="3"/>
  <c r="M1310" i="3"/>
  <c r="L1310" i="3"/>
  <c r="K1310" i="3"/>
  <c r="J1310" i="3"/>
  <c r="I1310" i="3"/>
  <c r="H1310" i="3"/>
  <c r="G1310" i="3"/>
  <c r="F1310" i="3"/>
  <c r="E1310" i="3"/>
  <c r="P1307" i="3"/>
  <c r="O1307" i="3"/>
  <c r="N1307" i="3"/>
  <c r="M1307" i="3"/>
  <c r="L1307" i="3"/>
  <c r="K1307" i="3"/>
  <c r="J1307" i="3"/>
  <c r="I1307" i="3"/>
  <c r="H1307" i="3"/>
  <c r="G1307" i="3"/>
  <c r="F1307" i="3"/>
  <c r="E1307" i="3"/>
  <c r="P1304" i="3"/>
  <c r="O1304" i="3"/>
  <c r="N1304" i="3"/>
  <c r="M1304" i="3"/>
  <c r="L1304" i="3"/>
  <c r="K1304" i="3"/>
  <c r="J1304" i="3"/>
  <c r="I1304" i="3"/>
  <c r="H1304" i="3"/>
  <c r="G1304" i="3"/>
  <c r="F1304" i="3"/>
  <c r="E1304" i="3"/>
  <c r="P1301" i="3"/>
  <c r="O1301" i="3"/>
  <c r="N1301" i="3"/>
  <c r="M1301" i="3"/>
  <c r="L1301" i="3"/>
  <c r="K1301" i="3"/>
  <c r="J1301" i="3"/>
  <c r="I1301" i="3"/>
  <c r="H1301" i="3"/>
  <c r="G1301" i="3"/>
  <c r="F1301" i="3"/>
  <c r="E1301" i="3"/>
  <c r="P1298" i="3"/>
  <c r="O1298" i="3"/>
  <c r="N1298" i="3"/>
  <c r="M1298" i="3"/>
  <c r="L1298" i="3"/>
  <c r="K1298" i="3"/>
  <c r="J1298" i="3"/>
  <c r="I1298" i="3"/>
  <c r="H1298" i="3"/>
  <c r="G1298" i="3"/>
  <c r="F1298" i="3"/>
  <c r="E1298" i="3"/>
  <c r="P1295" i="3"/>
  <c r="O1295" i="3"/>
  <c r="N1295" i="3"/>
  <c r="M1295" i="3"/>
  <c r="L1295" i="3"/>
  <c r="K1295" i="3"/>
  <c r="J1295" i="3"/>
  <c r="I1295" i="3"/>
  <c r="H1295" i="3"/>
  <c r="G1295" i="3"/>
  <c r="F1295" i="3"/>
  <c r="E1295" i="3"/>
  <c r="P1292" i="3"/>
  <c r="O1292" i="3"/>
  <c r="N1292" i="3"/>
  <c r="M1292" i="3"/>
  <c r="L1292" i="3"/>
  <c r="K1292" i="3"/>
  <c r="J1292" i="3"/>
  <c r="I1292" i="3"/>
  <c r="H1292" i="3"/>
  <c r="G1292" i="3"/>
  <c r="F1292" i="3"/>
  <c r="E1292" i="3"/>
  <c r="P1289" i="3"/>
  <c r="O1289" i="3"/>
  <c r="N1289" i="3"/>
  <c r="M1289" i="3"/>
  <c r="L1289" i="3"/>
  <c r="K1289" i="3"/>
  <c r="J1289" i="3"/>
  <c r="I1289" i="3"/>
  <c r="H1289" i="3"/>
  <c r="G1289" i="3"/>
  <c r="F1289" i="3"/>
  <c r="E1289" i="3"/>
  <c r="P1286" i="3"/>
  <c r="O1286" i="3"/>
  <c r="N1286" i="3"/>
  <c r="M1286" i="3"/>
  <c r="L1286" i="3"/>
  <c r="K1286" i="3"/>
  <c r="J1286" i="3"/>
  <c r="I1286" i="3"/>
  <c r="H1286" i="3"/>
  <c r="G1286" i="3"/>
  <c r="F1286" i="3"/>
  <c r="E1286" i="3"/>
  <c r="P1283" i="3"/>
  <c r="O1283" i="3"/>
  <c r="N1283" i="3"/>
  <c r="M1283" i="3"/>
  <c r="L1283" i="3"/>
  <c r="K1283" i="3"/>
  <c r="J1283" i="3"/>
  <c r="I1283" i="3"/>
  <c r="H1283" i="3"/>
  <c r="G1283" i="3"/>
  <c r="F1283" i="3"/>
  <c r="E1283" i="3"/>
  <c r="P1280" i="3"/>
  <c r="O1280" i="3"/>
  <c r="N1280" i="3"/>
  <c r="M1280" i="3"/>
  <c r="L1280" i="3"/>
  <c r="K1280" i="3"/>
  <c r="J1280" i="3"/>
  <c r="I1280" i="3"/>
  <c r="H1280" i="3"/>
  <c r="G1280" i="3"/>
  <c r="F1280" i="3"/>
  <c r="E1280" i="3"/>
  <c r="P1277" i="3"/>
  <c r="O1277" i="3"/>
  <c r="N1277" i="3"/>
  <c r="M1277" i="3"/>
  <c r="L1277" i="3"/>
  <c r="K1277" i="3"/>
  <c r="J1277" i="3"/>
  <c r="I1277" i="3"/>
  <c r="H1277" i="3"/>
  <c r="G1277" i="3"/>
  <c r="F1277" i="3"/>
  <c r="E1277" i="3"/>
  <c r="P1274" i="3"/>
  <c r="O1274" i="3"/>
  <c r="N1274" i="3"/>
  <c r="M1274" i="3"/>
  <c r="L1274" i="3"/>
  <c r="K1274" i="3"/>
  <c r="J1274" i="3"/>
  <c r="I1274" i="3"/>
  <c r="H1274" i="3"/>
  <c r="G1274" i="3"/>
  <c r="F1274" i="3"/>
  <c r="E1274" i="3"/>
  <c r="P1271" i="3"/>
  <c r="O1271" i="3"/>
  <c r="N1271" i="3"/>
  <c r="M1271" i="3"/>
  <c r="L1271" i="3"/>
  <c r="K1271" i="3"/>
  <c r="J1271" i="3"/>
  <c r="I1271" i="3"/>
  <c r="H1271" i="3"/>
  <c r="G1271" i="3"/>
  <c r="F1271" i="3"/>
  <c r="E1271" i="3"/>
  <c r="P1268" i="3"/>
  <c r="O1268" i="3"/>
  <c r="N1268" i="3"/>
  <c r="M1268" i="3"/>
  <c r="L1268" i="3"/>
  <c r="K1268" i="3"/>
  <c r="J1268" i="3"/>
  <c r="I1268" i="3"/>
  <c r="H1268" i="3"/>
  <c r="G1268" i="3"/>
  <c r="F1268" i="3"/>
  <c r="E1268" i="3"/>
  <c r="P1265" i="3"/>
  <c r="O1265" i="3"/>
  <c r="N1265" i="3"/>
  <c r="M1265" i="3"/>
  <c r="L1265" i="3"/>
  <c r="K1265" i="3"/>
  <c r="J1265" i="3"/>
  <c r="I1265" i="3"/>
  <c r="H1265" i="3"/>
  <c r="G1265" i="3"/>
  <c r="F1265" i="3"/>
  <c r="E1265" i="3"/>
  <c r="P1262" i="3"/>
  <c r="O1262" i="3"/>
  <c r="N1262" i="3"/>
  <c r="M1262" i="3"/>
  <c r="L1262" i="3"/>
  <c r="K1262" i="3"/>
  <c r="J1262" i="3"/>
  <c r="I1262" i="3"/>
  <c r="H1262" i="3"/>
  <c r="G1262" i="3"/>
  <c r="F1262" i="3"/>
  <c r="E1262" i="3"/>
  <c r="P1259" i="3"/>
  <c r="O1259" i="3"/>
  <c r="N1259" i="3"/>
  <c r="M1259" i="3"/>
  <c r="L1259" i="3"/>
  <c r="K1259" i="3"/>
  <c r="J1259" i="3"/>
  <c r="I1259" i="3"/>
  <c r="H1259" i="3"/>
  <c r="G1259" i="3"/>
  <c r="F1259" i="3"/>
  <c r="E1259" i="3"/>
  <c r="P1256" i="3"/>
  <c r="O1256" i="3"/>
  <c r="N1256" i="3"/>
  <c r="M1256" i="3"/>
  <c r="L1256" i="3"/>
  <c r="K1256" i="3"/>
  <c r="J1256" i="3"/>
  <c r="I1256" i="3"/>
  <c r="H1256" i="3"/>
  <c r="G1256" i="3"/>
  <c r="F1256" i="3"/>
  <c r="E1256" i="3"/>
  <c r="P1253" i="3"/>
  <c r="O1253" i="3"/>
  <c r="N1253" i="3"/>
  <c r="M1253" i="3"/>
  <c r="L1253" i="3"/>
  <c r="K1253" i="3"/>
  <c r="J1253" i="3"/>
  <c r="I1253" i="3"/>
  <c r="H1253" i="3"/>
  <c r="G1253" i="3"/>
  <c r="F1253" i="3"/>
  <c r="E1253" i="3"/>
  <c r="P1250" i="3"/>
  <c r="O1250" i="3"/>
  <c r="N1250" i="3"/>
  <c r="M1250" i="3"/>
  <c r="L1250" i="3"/>
  <c r="K1250" i="3"/>
  <c r="J1250" i="3"/>
  <c r="I1250" i="3"/>
  <c r="H1250" i="3"/>
  <c r="G1250" i="3"/>
  <c r="F1250" i="3"/>
  <c r="E1250" i="3"/>
  <c r="P1247" i="3"/>
  <c r="O1247" i="3"/>
  <c r="N1247" i="3"/>
  <c r="M1247" i="3"/>
  <c r="L1247" i="3"/>
  <c r="K1247" i="3"/>
  <c r="J1247" i="3"/>
  <c r="I1247" i="3"/>
  <c r="H1247" i="3"/>
  <c r="G1247" i="3"/>
  <c r="F1247" i="3"/>
  <c r="E1247" i="3"/>
  <c r="P1244" i="3"/>
  <c r="O1244" i="3"/>
  <c r="N1244" i="3"/>
  <c r="M1244" i="3"/>
  <c r="L1244" i="3"/>
  <c r="K1244" i="3"/>
  <c r="J1244" i="3"/>
  <c r="I1244" i="3"/>
  <c r="H1244" i="3"/>
  <c r="G1244" i="3"/>
  <c r="F1244" i="3"/>
  <c r="E1244" i="3"/>
  <c r="P1241" i="3"/>
  <c r="O1241" i="3"/>
  <c r="N1241" i="3"/>
  <c r="M1241" i="3"/>
  <c r="L1241" i="3"/>
  <c r="K1241" i="3"/>
  <c r="J1241" i="3"/>
  <c r="I1241" i="3"/>
  <c r="H1241" i="3"/>
  <c r="G1241" i="3"/>
  <c r="F1241" i="3"/>
  <c r="E1241" i="3"/>
  <c r="P1238" i="3"/>
  <c r="O1238" i="3"/>
  <c r="N1238" i="3"/>
  <c r="M1238" i="3"/>
  <c r="L1238" i="3"/>
  <c r="K1238" i="3"/>
  <c r="J1238" i="3"/>
  <c r="I1238" i="3"/>
  <c r="H1238" i="3"/>
  <c r="G1238" i="3"/>
  <c r="F1238" i="3"/>
  <c r="E1238" i="3"/>
  <c r="P1235" i="3"/>
  <c r="O1235" i="3"/>
  <c r="N1235" i="3"/>
  <c r="M1235" i="3"/>
  <c r="L1235" i="3"/>
  <c r="K1235" i="3"/>
  <c r="J1235" i="3"/>
  <c r="I1235" i="3"/>
  <c r="H1235" i="3"/>
  <c r="G1235" i="3"/>
  <c r="F1235" i="3"/>
  <c r="E1235" i="3"/>
  <c r="P1232" i="3"/>
  <c r="O1232" i="3"/>
  <c r="N1232" i="3"/>
  <c r="M1232" i="3"/>
  <c r="L1232" i="3"/>
  <c r="K1232" i="3"/>
  <c r="J1232" i="3"/>
  <c r="I1232" i="3"/>
  <c r="H1232" i="3"/>
  <c r="G1232" i="3"/>
  <c r="F1232" i="3"/>
  <c r="E1232" i="3"/>
  <c r="P1229" i="3"/>
  <c r="O1229" i="3"/>
  <c r="N1229" i="3"/>
  <c r="M1229" i="3"/>
  <c r="L1229" i="3"/>
  <c r="K1229" i="3"/>
  <c r="J1229" i="3"/>
  <c r="I1229" i="3"/>
  <c r="H1229" i="3"/>
  <c r="G1229" i="3"/>
  <c r="F1229" i="3"/>
  <c r="E1229" i="3"/>
  <c r="P1226" i="3"/>
  <c r="O1226" i="3"/>
  <c r="N1226" i="3"/>
  <c r="M1226" i="3"/>
  <c r="L1226" i="3"/>
  <c r="K1226" i="3"/>
  <c r="J1226" i="3"/>
  <c r="I1226" i="3"/>
  <c r="H1226" i="3"/>
  <c r="G1226" i="3"/>
  <c r="F1226" i="3"/>
  <c r="E1226" i="3"/>
  <c r="P1223" i="3"/>
  <c r="O1223" i="3"/>
  <c r="N1223" i="3"/>
  <c r="M1223" i="3"/>
  <c r="L1223" i="3"/>
  <c r="K1223" i="3"/>
  <c r="J1223" i="3"/>
  <c r="I1223" i="3"/>
  <c r="H1223" i="3"/>
  <c r="G1223" i="3"/>
  <c r="F1223" i="3"/>
  <c r="E1223" i="3"/>
  <c r="P1220" i="3"/>
  <c r="O1220" i="3"/>
  <c r="N1220" i="3"/>
  <c r="M1220" i="3"/>
  <c r="L1220" i="3"/>
  <c r="K1220" i="3"/>
  <c r="J1220" i="3"/>
  <c r="I1220" i="3"/>
  <c r="H1220" i="3"/>
  <c r="G1220" i="3"/>
  <c r="F1220" i="3"/>
  <c r="E1220" i="3"/>
  <c r="P1217" i="3"/>
  <c r="O1217" i="3"/>
  <c r="N1217" i="3"/>
  <c r="M1217" i="3"/>
  <c r="L1217" i="3"/>
  <c r="K1217" i="3"/>
  <c r="J1217" i="3"/>
  <c r="I1217" i="3"/>
  <c r="H1217" i="3"/>
  <c r="G1217" i="3"/>
  <c r="F1217" i="3"/>
  <c r="E1217" i="3"/>
  <c r="P1214" i="3"/>
  <c r="O1214" i="3"/>
  <c r="N1214" i="3"/>
  <c r="M1214" i="3"/>
  <c r="L1214" i="3"/>
  <c r="K1214" i="3"/>
  <c r="J1214" i="3"/>
  <c r="I1214" i="3"/>
  <c r="H1214" i="3"/>
  <c r="G1214" i="3"/>
  <c r="F1214" i="3"/>
  <c r="E1214" i="3"/>
  <c r="P1211" i="3"/>
  <c r="O1211" i="3"/>
  <c r="N1211" i="3"/>
  <c r="M1211" i="3"/>
  <c r="L1211" i="3"/>
  <c r="K1211" i="3"/>
  <c r="J1211" i="3"/>
  <c r="I1211" i="3"/>
  <c r="H1211" i="3"/>
  <c r="G1211" i="3"/>
  <c r="F1211" i="3"/>
  <c r="E1211" i="3"/>
  <c r="P1208" i="3"/>
  <c r="O1208" i="3"/>
  <c r="N1208" i="3"/>
  <c r="M1208" i="3"/>
  <c r="L1208" i="3"/>
  <c r="K1208" i="3"/>
  <c r="J1208" i="3"/>
  <c r="I1208" i="3"/>
  <c r="H1208" i="3"/>
  <c r="G1208" i="3"/>
  <c r="F1208" i="3"/>
  <c r="E1208" i="3"/>
  <c r="P1205" i="3"/>
  <c r="O1205" i="3"/>
  <c r="N1205" i="3"/>
  <c r="M1205" i="3"/>
  <c r="L1205" i="3"/>
  <c r="K1205" i="3"/>
  <c r="J1205" i="3"/>
  <c r="I1205" i="3"/>
  <c r="H1205" i="3"/>
  <c r="G1205" i="3"/>
  <c r="F1205" i="3"/>
  <c r="E1205" i="3"/>
  <c r="P1202" i="3"/>
  <c r="O1202" i="3"/>
  <c r="N1202" i="3"/>
  <c r="M1202" i="3"/>
  <c r="L1202" i="3"/>
  <c r="K1202" i="3"/>
  <c r="J1202" i="3"/>
  <c r="I1202" i="3"/>
  <c r="H1202" i="3"/>
  <c r="G1202" i="3"/>
  <c r="F1202" i="3"/>
  <c r="E1202" i="3"/>
  <c r="P1199" i="3"/>
  <c r="O1199" i="3"/>
  <c r="N1199" i="3"/>
  <c r="M1199" i="3"/>
  <c r="L1199" i="3"/>
  <c r="K1199" i="3"/>
  <c r="J1199" i="3"/>
  <c r="I1199" i="3"/>
  <c r="H1199" i="3"/>
  <c r="G1199" i="3"/>
  <c r="F1199" i="3"/>
  <c r="E1199" i="3"/>
  <c r="P1196" i="3"/>
  <c r="O1196" i="3"/>
  <c r="N1196" i="3"/>
  <c r="M1196" i="3"/>
  <c r="L1196" i="3"/>
  <c r="K1196" i="3"/>
  <c r="J1196" i="3"/>
  <c r="I1196" i="3"/>
  <c r="H1196" i="3"/>
  <c r="G1196" i="3"/>
  <c r="F1196" i="3"/>
  <c r="E1196" i="3"/>
  <c r="P1193" i="3"/>
  <c r="O1193" i="3"/>
  <c r="N1193" i="3"/>
  <c r="M1193" i="3"/>
  <c r="L1193" i="3"/>
  <c r="K1193" i="3"/>
  <c r="J1193" i="3"/>
  <c r="I1193" i="3"/>
  <c r="H1193" i="3"/>
  <c r="G1193" i="3"/>
  <c r="F1193" i="3"/>
  <c r="E1193" i="3"/>
  <c r="P1190" i="3"/>
  <c r="O1190" i="3"/>
  <c r="N1190" i="3"/>
  <c r="M1190" i="3"/>
  <c r="L1190" i="3"/>
  <c r="K1190" i="3"/>
  <c r="J1190" i="3"/>
  <c r="I1190" i="3"/>
  <c r="H1190" i="3"/>
  <c r="G1190" i="3"/>
  <c r="F1190" i="3"/>
  <c r="E1190" i="3"/>
  <c r="P1187" i="3"/>
  <c r="O1187" i="3"/>
  <c r="N1187" i="3"/>
  <c r="M1187" i="3"/>
  <c r="L1187" i="3"/>
  <c r="K1187" i="3"/>
  <c r="J1187" i="3"/>
  <c r="I1187" i="3"/>
  <c r="H1187" i="3"/>
  <c r="G1187" i="3"/>
  <c r="F1187" i="3"/>
  <c r="E1187" i="3"/>
  <c r="P1184" i="3"/>
  <c r="O1184" i="3"/>
  <c r="N1184" i="3"/>
  <c r="M1184" i="3"/>
  <c r="L1184" i="3"/>
  <c r="K1184" i="3"/>
  <c r="J1184" i="3"/>
  <c r="I1184" i="3"/>
  <c r="H1184" i="3"/>
  <c r="G1184" i="3"/>
  <c r="F1184" i="3"/>
  <c r="E1184" i="3"/>
  <c r="P1181" i="3"/>
  <c r="O1181" i="3"/>
  <c r="N1181" i="3"/>
  <c r="M1181" i="3"/>
  <c r="L1181" i="3"/>
  <c r="K1181" i="3"/>
  <c r="J1181" i="3"/>
  <c r="I1181" i="3"/>
  <c r="H1181" i="3"/>
  <c r="G1181" i="3"/>
  <c r="F1181" i="3"/>
  <c r="E1181" i="3"/>
  <c r="P1178" i="3"/>
  <c r="O1178" i="3"/>
  <c r="N1178" i="3"/>
  <c r="M1178" i="3"/>
  <c r="L1178" i="3"/>
  <c r="K1178" i="3"/>
  <c r="J1178" i="3"/>
  <c r="I1178" i="3"/>
  <c r="H1178" i="3"/>
  <c r="G1178" i="3"/>
  <c r="F1178" i="3"/>
  <c r="E1178" i="3"/>
  <c r="P1175" i="3"/>
  <c r="O1175" i="3"/>
  <c r="N1175" i="3"/>
  <c r="M1175" i="3"/>
  <c r="L1175" i="3"/>
  <c r="K1175" i="3"/>
  <c r="J1175" i="3"/>
  <c r="I1175" i="3"/>
  <c r="H1175" i="3"/>
  <c r="G1175" i="3"/>
  <c r="F1175" i="3"/>
  <c r="E1175" i="3"/>
  <c r="P1172" i="3"/>
  <c r="O1172" i="3"/>
  <c r="N1172" i="3"/>
  <c r="M1172" i="3"/>
  <c r="L1172" i="3"/>
  <c r="K1172" i="3"/>
  <c r="J1172" i="3"/>
  <c r="I1172" i="3"/>
  <c r="H1172" i="3"/>
  <c r="G1172" i="3"/>
  <c r="F1172" i="3"/>
  <c r="E1172" i="3"/>
  <c r="P1169" i="3"/>
  <c r="O1169" i="3"/>
  <c r="N1169" i="3"/>
  <c r="M1169" i="3"/>
  <c r="L1169" i="3"/>
  <c r="K1169" i="3"/>
  <c r="J1169" i="3"/>
  <c r="I1169" i="3"/>
  <c r="H1169" i="3"/>
  <c r="G1169" i="3"/>
  <c r="F1169" i="3"/>
  <c r="E1169" i="3"/>
  <c r="P1166" i="3"/>
  <c r="O1166" i="3"/>
  <c r="N1166" i="3"/>
  <c r="M1166" i="3"/>
  <c r="L1166" i="3"/>
  <c r="K1166" i="3"/>
  <c r="J1166" i="3"/>
  <c r="I1166" i="3"/>
  <c r="H1166" i="3"/>
  <c r="G1166" i="3"/>
  <c r="F1166" i="3"/>
  <c r="E1166" i="3"/>
  <c r="P1163" i="3"/>
  <c r="O1163" i="3"/>
  <c r="N1163" i="3"/>
  <c r="M1163" i="3"/>
  <c r="L1163" i="3"/>
  <c r="K1163" i="3"/>
  <c r="J1163" i="3"/>
  <c r="I1163" i="3"/>
  <c r="H1163" i="3"/>
  <c r="G1163" i="3"/>
  <c r="F1163" i="3"/>
  <c r="E1163" i="3"/>
  <c r="P1160" i="3"/>
  <c r="O1160" i="3"/>
  <c r="N1160" i="3"/>
  <c r="M1160" i="3"/>
  <c r="L1160" i="3"/>
  <c r="K1160" i="3"/>
  <c r="J1160" i="3"/>
  <c r="I1160" i="3"/>
  <c r="H1160" i="3"/>
  <c r="G1160" i="3"/>
  <c r="F1160" i="3"/>
  <c r="E1160" i="3"/>
  <c r="P1157" i="3"/>
  <c r="O1157" i="3"/>
  <c r="N1157" i="3"/>
  <c r="M1157" i="3"/>
  <c r="L1157" i="3"/>
  <c r="K1157" i="3"/>
  <c r="J1157" i="3"/>
  <c r="I1157" i="3"/>
  <c r="H1157" i="3"/>
  <c r="G1157" i="3"/>
  <c r="F1157" i="3"/>
  <c r="E1157" i="3"/>
  <c r="P1154" i="3"/>
  <c r="O1154" i="3"/>
  <c r="N1154" i="3"/>
  <c r="M1154" i="3"/>
  <c r="L1154" i="3"/>
  <c r="K1154" i="3"/>
  <c r="J1154" i="3"/>
  <c r="I1154" i="3"/>
  <c r="H1154" i="3"/>
  <c r="G1154" i="3"/>
  <c r="F1154" i="3"/>
  <c r="E1154" i="3"/>
  <c r="P1151" i="3"/>
  <c r="O1151" i="3"/>
  <c r="N1151" i="3"/>
  <c r="M1151" i="3"/>
  <c r="L1151" i="3"/>
  <c r="K1151" i="3"/>
  <c r="J1151" i="3"/>
  <c r="I1151" i="3"/>
  <c r="H1151" i="3"/>
  <c r="G1151" i="3"/>
  <c r="F1151" i="3"/>
  <c r="E1151" i="3"/>
  <c r="P1148" i="3"/>
  <c r="O1148" i="3"/>
  <c r="N1148" i="3"/>
  <c r="M1148" i="3"/>
  <c r="L1148" i="3"/>
  <c r="K1148" i="3"/>
  <c r="J1148" i="3"/>
  <c r="I1148" i="3"/>
  <c r="H1148" i="3"/>
  <c r="G1148" i="3"/>
  <c r="F1148" i="3"/>
  <c r="E1148" i="3"/>
  <c r="P1145" i="3"/>
  <c r="O1145" i="3"/>
  <c r="N1145" i="3"/>
  <c r="M1145" i="3"/>
  <c r="L1145" i="3"/>
  <c r="K1145" i="3"/>
  <c r="J1145" i="3"/>
  <c r="I1145" i="3"/>
  <c r="H1145" i="3"/>
  <c r="G1145" i="3"/>
  <c r="F1145" i="3"/>
  <c r="E1145" i="3"/>
  <c r="P1142" i="3"/>
  <c r="O1142" i="3"/>
  <c r="N1142" i="3"/>
  <c r="M1142" i="3"/>
  <c r="L1142" i="3"/>
  <c r="K1142" i="3"/>
  <c r="J1142" i="3"/>
  <c r="I1142" i="3"/>
  <c r="H1142" i="3"/>
  <c r="G1142" i="3"/>
  <c r="F1142" i="3"/>
  <c r="E1142" i="3"/>
  <c r="P1139" i="3"/>
  <c r="O1139" i="3"/>
  <c r="N1139" i="3"/>
  <c r="M1139" i="3"/>
  <c r="L1139" i="3"/>
  <c r="K1139" i="3"/>
  <c r="J1139" i="3"/>
  <c r="I1139" i="3"/>
  <c r="H1139" i="3"/>
  <c r="G1139" i="3"/>
  <c r="F1139" i="3"/>
  <c r="E1139" i="3"/>
  <c r="P1136" i="3"/>
  <c r="O1136" i="3"/>
  <c r="N1136" i="3"/>
  <c r="M1136" i="3"/>
  <c r="L1136" i="3"/>
  <c r="K1136" i="3"/>
  <c r="J1136" i="3"/>
  <c r="I1136" i="3"/>
  <c r="H1136" i="3"/>
  <c r="G1136" i="3"/>
  <c r="F1136" i="3"/>
  <c r="E1136" i="3"/>
  <c r="P1133" i="3"/>
  <c r="O1133" i="3"/>
  <c r="N1133" i="3"/>
  <c r="M1133" i="3"/>
  <c r="L1133" i="3"/>
  <c r="K1133" i="3"/>
  <c r="J1133" i="3"/>
  <c r="I1133" i="3"/>
  <c r="H1133" i="3"/>
  <c r="G1133" i="3"/>
  <c r="F1133" i="3"/>
  <c r="E1133" i="3"/>
  <c r="P1130" i="3"/>
  <c r="O1130" i="3"/>
  <c r="N1130" i="3"/>
  <c r="M1130" i="3"/>
  <c r="L1130" i="3"/>
  <c r="K1130" i="3"/>
  <c r="J1130" i="3"/>
  <c r="I1130" i="3"/>
  <c r="H1130" i="3"/>
  <c r="G1130" i="3"/>
  <c r="F1130" i="3"/>
  <c r="E1130" i="3"/>
  <c r="P1127" i="3"/>
  <c r="O1127" i="3"/>
  <c r="N1127" i="3"/>
  <c r="M1127" i="3"/>
  <c r="L1127" i="3"/>
  <c r="K1127" i="3"/>
  <c r="J1127" i="3"/>
  <c r="I1127" i="3"/>
  <c r="H1127" i="3"/>
  <c r="G1127" i="3"/>
  <c r="F1127" i="3"/>
  <c r="E1127" i="3"/>
  <c r="P1124" i="3"/>
  <c r="O1124" i="3"/>
  <c r="N1124" i="3"/>
  <c r="M1124" i="3"/>
  <c r="L1124" i="3"/>
  <c r="K1124" i="3"/>
  <c r="J1124" i="3"/>
  <c r="I1124" i="3"/>
  <c r="H1124" i="3"/>
  <c r="G1124" i="3"/>
  <c r="F1124" i="3"/>
  <c r="E1124" i="3"/>
  <c r="P1121" i="3"/>
  <c r="O1121" i="3"/>
  <c r="N1121" i="3"/>
  <c r="M1121" i="3"/>
  <c r="L1121" i="3"/>
  <c r="K1121" i="3"/>
  <c r="J1121" i="3"/>
  <c r="I1121" i="3"/>
  <c r="H1121" i="3"/>
  <c r="G1121" i="3"/>
  <c r="F1121" i="3"/>
  <c r="E1121" i="3"/>
  <c r="P1118" i="3"/>
  <c r="O1118" i="3"/>
  <c r="N1118" i="3"/>
  <c r="M1118" i="3"/>
  <c r="L1118" i="3"/>
  <c r="K1118" i="3"/>
  <c r="J1118" i="3"/>
  <c r="I1118" i="3"/>
  <c r="H1118" i="3"/>
  <c r="G1118" i="3"/>
  <c r="F1118" i="3"/>
  <c r="E1118" i="3"/>
  <c r="P1115" i="3"/>
  <c r="O1115" i="3"/>
  <c r="N1115" i="3"/>
  <c r="M1115" i="3"/>
  <c r="L1115" i="3"/>
  <c r="K1115" i="3"/>
  <c r="J1115" i="3"/>
  <c r="I1115" i="3"/>
  <c r="H1115" i="3"/>
  <c r="G1115" i="3"/>
  <c r="F1115" i="3"/>
  <c r="E1115" i="3"/>
  <c r="P1112" i="3"/>
  <c r="O1112" i="3"/>
  <c r="N1112" i="3"/>
  <c r="M1112" i="3"/>
  <c r="L1112" i="3"/>
  <c r="K1112" i="3"/>
  <c r="J1112" i="3"/>
  <c r="I1112" i="3"/>
  <c r="H1112" i="3"/>
  <c r="G1112" i="3"/>
  <c r="F1112" i="3"/>
  <c r="E1112" i="3"/>
  <c r="P1109" i="3"/>
  <c r="O1109" i="3"/>
  <c r="N1109" i="3"/>
  <c r="M1109" i="3"/>
  <c r="L1109" i="3"/>
  <c r="K1109" i="3"/>
  <c r="J1109" i="3"/>
  <c r="I1109" i="3"/>
  <c r="H1109" i="3"/>
  <c r="G1109" i="3"/>
  <c r="F1109" i="3"/>
  <c r="E1109" i="3"/>
  <c r="P1106" i="3"/>
  <c r="O1106" i="3"/>
  <c r="N1106" i="3"/>
  <c r="M1106" i="3"/>
  <c r="L1106" i="3"/>
  <c r="K1106" i="3"/>
  <c r="J1106" i="3"/>
  <c r="I1106" i="3"/>
  <c r="H1106" i="3"/>
  <c r="G1106" i="3"/>
  <c r="F1106" i="3"/>
  <c r="E1106" i="3"/>
  <c r="P1103" i="3"/>
  <c r="O1103" i="3"/>
  <c r="N1103" i="3"/>
  <c r="M1103" i="3"/>
  <c r="L1103" i="3"/>
  <c r="K1103" i="3"/>
  <c r="J1103" i="3"/>
  <c r="I1103" i="3"/>
  <c r="H1103" i="3"/>
  <c r="G1103" i="3"/>
  <c r="F1103" i="3"/>
  <c r="E1103" i="3"/>
  <c r="P1100" i="3"/>
  <c r="O1100" i="3"/>
  <c r="N1100" i="3"/>
  <c r="M1100" i="3"/>
  <c r="L1100" i="3"/>
  <c r="K1100" i="3"/>
  <c r="J1100" i="3"/>
  <c r="I1100" i="3"/>
  <c r="H1100" i="3"/>
  <c r="G1100" i="3"/>
  <c r="F1100" i="3"/>
  <c r="E1100" i="3"/>
  <c r="P1097" i="3"/>
  <c r="O1097" i="3"/>
  <c r="N1097" i="3"/>
  <c r="M1097" i="3"/>
  <c r="L1097" i="3"/>
  <c r="K1097" i="3"/>
  <c r="J1097" i="3"/>
  <c r="I1097" i="3"/>
  <c r="H1097" i="3"/>
  <c r="G1097" i="3"/>
  <c r="F1097" i="3"/>
  <c r="E1097" i="3"/>
  <c r="P1094" i="3"/>
  <c r="O1094" i="3"/>
  <c r="N1094" i="3"/>
  <c r="M1094" i="3"/>
  <c r="L1094" i="3"/>
  <c r="K1094" i="3"/>
  <c r="J1094" i="3"/>
  <c r="I1094" i="3"/>
  <c r="H1094" i="3"/>
  <c r="G1094" i="3"/>
  <c r="F1094" i="3"/>
  <c r="E1094" i="3"/>
  <c r="P1091" i="3"/>
  <c r="O1091" i="3"/>
  <c r="N1091" i="3"/>
  <c r="M1091" i="3"/>
  <c r="L1091" i="3"/>
  <c r="K1091" i="3"/>
  <c r="J1091" i="3"/>
  <c r="I1091" i="3"/>
  <c r="H1091" i="3"/>
  <c r="G1091" i="3"/>
  <c r="F1091" i="3"/>
  <c r="E1091" i="3"/>
  <c r="P1088" i="3"/>
  <c r="O1088" i="3"/>
  <c r="N1088" i="3"/>
  <c r="M1088" i="3"/>
  <c r="L1088" i="3"/>
  <c r="K1088" i="3"/>
  <c r="J1088" i="3"/>
  <c r="I1088" i="3"/>
  <c r="H1088" i="3"/>
  <c r="G1088" i="3"/>
  <c r="F1088" i="3"/>
  <c r="E1088" i="3"/>
  <c r="P1085" i="3"/>
  <c r="O1085" i="3"/>
  <c r="N1085" i="3"/>
  <c r="M1085" i="3"/>
  <c r="L1085" i="3"/>
  <c r="K1085" i="3"/>
  <c r="J1085" i="3"/>
  <c r="I1085" i="3"/>
  <c r="H1085" i="3"/>
  <c r="G1085" i="3"/>
  <c r="F1085" i="3"/>
  <c r="E1085" i="3"/>
  <c r="P1082" i="3"/>
  <c r="O1082" i="3"/>
  <c r="N1082" i="3"/>
  <c r="M1082" i="3"/>
  <c r="L1082" i="3"/>
  <c r="K1082" i="3"/>
  <c r="J1082" i="3"/>
  <c r="I1082" i="3"/>
  <c r="H1082" i="3"/>
  <c r="G1082" i="3"/>
  <c r="F1082" i="3"/>
  <c r="E1082" i="3"/>
  <c r="P1079" i="3"/>
  <c r="O1079" i="3"/>
  <c r="N1079" i="3"/>
  <c r="M1079" i="3"/>
  <c r="L1079" i="3"/>
  <c r="K1079" i="3"/>
  <c r="J1079" i="3"/>
  <c r="I1079" i="3"/>
  <c r="H1079" i="3"/>
  <c r="G1079" i="3"/>
  <c r="F1079" i="3"/>
  <c r="E1079" i="3"/>
  <c r="P1076" i="3"/>
  <c r="O1076" i="3"/>
  <c r="N1076" i="3"/>
  <c r="M1076" i="3"/>
  <c r="L1076" i="3"/>
  <c r="K1076" i="3"/>
  <c r="J1076" i="3"/>
  <c r="I1076" i="3"/>
  <c r="H1076" i="3"/>
  <c r="G1076" i="3"/>
  <c r="F1076" i="3"/>
  <c r="E1076" i="3"/>
  <c r="P1073" i="3"/>
  <c r="O1073" i="3"/>
  <c r="N1073" i="3"/>
  <c r="M1073" i="3"/>
  <c r="L1073" i="3"/>
  <c r="K1073" i="3"/>
  <c r="J1073" i="3"/>
  <c r="I1073" i="3"/>
  <c r="H1073" i="3"/>
  <c r="G1073" i="3"/>
  <c r="F1073" i="3"/>
  <c r="E1073" i="3"/>
  <c r="P1070" i="3"/>
  <c r="O1070" i="3"/>
  <c r="N1070" i="3"/>
  <c r="M1070" i="3"/>
  <c r="L1070" i="3"/>
  <c r="K1070" i="3"/>
  <c r="J1070" i="3"/>
  <c r="I1070" i="3"/>
  <c r="H1070" i="3"/>
  <c r="G1070" i="3"/>
  <c r="F1070" i="3"/>
  <c r="E1070" i="3"/>
  <c r="P1067" i="3"/>
  <c r="O1067" i="3"/>
  <c r="N1067" i="3"/>
  <c r="M1067" i="3"/>
  <c r="L1067" i="3"/>
  <c r="K1067" i="3"/>
  <c r="J1067" i="3"/>
  <c r="I1067" i="3"/>
  <c r="H1067" i="3"/>
  <c r="G1067" i="3"/>
  <c r="F1067" i="3"/>
  <c r="E1067" i="3"/>
  <c r="P1064" i="3"/>
  <c r="O1064" i="3"/>
  <c r="N1064" i="3"/>
  <c r="M1064" i="3"/>
  <c r="L1064" i="3"/>
  <c r="K1064" i="3"/>
  <c r="J1064" i="3"/>
  <c r="I1064" i="3"/>
  <c r="H1064" i="3"/>
  <c r="G1064" i="3"/>
  <c r="F1064" i="3"/>
  <c r="E1064" i="3"/>
  <c r="P1061" i="3"/>
  <c r="O1061" i="3"/>
  <c r="N1061" i="3"/>
  <c r="M1061" i="3"/>
  <c r="L1061" i="3"/>
  <c r="K1061" i="3"/>
  <c r="J1061" i="3"/>
  <c r="I1061" i="3"/>
  <c r="H1061" i="3"/>
  <c r="G1061" i="3"/>
  <c r="F1061" i="3"/>
  <c r="E1061" i="3"/>
  <c r="P1058" i="3"/>
  <c r="O1058" i="3"/>
  <c r="N1058" i="3"/>
  <c r="M1058" i="3"/>
  <c r="L1058" i="3"/>
  <c r="K1058" i="3"/>
  <c r="J1058" i="3"/>
  <c r="I1058" i="3"/>
  <c r="H1058" i="3"/>
  <c r="G1058" i="3"/>
  <c r="F1058" i="3"/>
  <c r="E1058" i="3"/>
  <c r="P1055" i="3"/>
  <c r="O1055" i="3"/>
  <c r="N1055" i="3"/>
  <c r="M1055" i="3"/>
  <c r="L1055" i="3"/>
  <c r="K1055" i="3"/>
  <c r="J1055" i="3"/>
  <c r="I1055" i="3"/>
  <c r="H1055" i="3"/>
  <c r="G1055" i="3"/>
  <c r="F1055" i="3"/>
  <c r="E1055" i="3"/>
  <c r="P1052" i="3"/>
  <c r="O1052" i="3"/>
  <c r="N1052" i="3"/>
  <c r="M1052" i="3"/>
  <c r="L1052" i="3"/>
  <c r="K1052" i="3"/>
  <c r="J1052" i="3"/>
  <c r="I1052" i="3"/>
  <c r="H1052" i="3"/>
  <c r="G1052" i="3"/>
  <c r="F1052" i="3"/>
  <c r="E1052" i="3"/>
  <c r="P1049" i="3"/>
  <c r="O1049" i="3"/>
  <c r="N1049" i="3"/>
  <c r="M1049" i="3"/>
  <c r="L1049" i="3"/>
  <c r="K1049" i="3"/>
  <c r="J1049" i="3"/>
  <c r="I1049" i="3"/>
  <c r="H1049" i="3"/>
  <c r="G1049" i="3"/>
  <c r="F1049" i="3"/>
  <c r="E1049" i="3"/>
  <c r="P1046" i="3"/>
  <c r="O1046" i="3"/>
  <c r="N1046" i="3"/>
  <c r="M1046" i="3"/>
  <c r="L1046" i="3"/>
  <c r="K1046" i="3"/>
  <c r="J1046" i="3"/>
  <c r="I1046" i="3"/>
  <c r="H1046" i="3"/>
  <c r="G1046" i="3"/>
  <c r="F1046" i="3"/>
  <c r="E1046" i="3"/>
  <c r="P1043" i="3"/>
  <c r="O1043" i="3"/>
  <c r="N1043" i="3"/>
  <c r="M1043" i="3"/>
  <c r="L1043" i="3"/>
  <c r="K1043" i="3"/>
  <c r="J1043" i="3"/>
  <c r="I1043" i="3"/>
  <c r="H1043" i="3"/>
  <c r="G1043" i="3"/>
  <c r="F1043" i="3"/>
  <c r="E1043" i="3"/>
  <c r="P1040" i="3"/>
  <c r="O1040" i="3"/>
  <c r="N1040" i="3"/>
  <c r="M1040" i="3"/>
  <c r="L1040" i="3"/>
  <c r="K1040" i="3"/>
  <c r="J1040" i="3"/>
  <c r="I1040" i="3"/>
  <c r="H1040" i="3"/>
  <c r="G1040" i="3"/>
  <c r="F1040" i="3"/>
  <c r="E1040" i="3"/>
  <c r="P1037" i="3"/>
  <c r="O1037" i="3"/>
  <c r="N1037" i="3"/>
  <c r="M1037" i="3"/>
  <c r="L1037" i="3"/>
  <c r="K1037" i="3"/>
  <c r="J1037" i="3"/>
  <c r="I1037" i="3"/>
  <c r="H1037" i="3"/>
  <c r="G1037" i="3"/>
  <c r="F1037" i="3"/>
  <c r="E1037" i="3"/>
  <c r="P1034" i="3"/>
  <c r="O1034" i="3"/>
  <c r="N1034" i="3"/>
  <c r="M1034" i="3"/>
  <c r="L1034" i="3"/>
  <c r="K1034" i="3"/>
  <c r="J1034" i="3"/>
  <c r="I1034" i="3"/>
  <c r="H1034" i="3"/>
  <c r="G1034" i="3"/>
  <c r="F1034" i="3"/>
  <c r="E1034" i="3"/>
  <c r="P1031" i="3"/>
  <c r="O1031" i="3"/>
  <c r="N1031" i="3"/>
  <c r="M1031" i="3"/>
  <c r="L1031" i="3"/>
  <c r="K1031" i="3"/>
  <c r="J1031" i="3"/>
  <c r="I1031" i="3"/>
  <c r="H1031" i="3"/>
  <c r="G1031" i="3"/>
  <c r="F1031" i="3"/>
  <c r="E1031" i="3"/>
  <c r="P1028" i="3"/>
  <c r="O1028" i="3"/>
  <c r="N1028" i="3"/>
  <c r="M1028" i="3"/>
  <c r="L1028" i="3"/>
  <c r="K1028" i="3"/>
  <c r="J1028" i="3"/>
  <c r="I1028" i="3"/>
  <c r="H1028" i="3"/>
  <c r="G1028" i="3"/>
  <c r="F1028" i="3"/>
  <c r="E1028" i="3"/>
  <c r="P1025" i="3"/>
  <c r="O1025" i="3"/>
  <c r="N1025" i="3"/>
  <c r="M1025" i="3"/>
  <c r="L1025" i="3"/>
  <c r="K1025" i="3"/>
  <c r="J1025" i="3"/>
  <c r="I1025" i="3"/>
  <c r="H1025" i="3"/>
  <c r="G1025" i="3"/>
  <c r="F1025" i="3"/>
  <c r="E1025" i="3"/>
  <c r="P1022" i="3"/>
  <c r="O1022" i="3"/>
  <c r="N1022" i="3"/>
  <c r="M1022" i="3"/>
  <c r="L1022" i="3"/>
  <c r="K1022" i="3"/>
  <c r="J1022" i="3"/>
  <c r="I1022" i="3"/>
  <c r="H1022" i="3"/>
  <c r="G1022" i="3"/>
  <c r="F1022" i="3"/>
  <c r="E1022" i="3"/>
  <c r="P1019" i="3"/>
  <c r="O1019" i="3"/>
  <c r="N1019" i="3"/>
  <c r="M1019" i="3"/>
  <c r="L1019" i="3"/>
  <c r="K1019" i="3"/>
  <c r="J1019" i="3"/>
  <c r="I1019" i="3"/>
  <c r="H1019" i="3"/>
  <c r="G1019" i="3"/>
  <c r="F1019" i="3"/>
  <c r="E1019" i="3"/>
  <c r="P1016" i="3"/>
  <c r="O1016" i="3"/>
  <c r="N1016" i="3"/>
  <c r="M1016" i="3"/>
  <c r="L1016" i="3"/>
  <c r="K1016" i="3"/>
  <c r="J1016" i="3"/>
  <c r="I1016" i="3"/>
  <c r="H1016" i="3"/>
  <c r="G1016" i="3"/>
  <c r="F1016" i="3"/>
  <c r="E1016" i="3"/>
  <c r="P1013" i="3"/>
  <c r="O1013" i="3"/>
  <c r="N1013" i="3"/>
  <c r="M1013" i="3"/>
  <c r="L1013" i="3"/>
  <c r="K1013" i="3"/>
  <c r="J1013" i="3"/>
  <c r="I1013" i="3"/>
  <c r="H1013" i="3"/>
  <c r="G1013" i="3"/>
  <c r="F1013" i="3"/>
  <c r="E1013" i="3"/>
  <c r="P1010" i="3"/>
  <c r="O1010" i="3"/>
  <c r="N1010" i="3"/>
  <c r="M1010" i="3"/>
  <c r="L1010" i="3"/>
  <c r="K1010" i="3"/>
  <c r="J1010" i="3"/>
  <c r="I1010" i="3"/>
  <c r="H1010" i="3"/>
  <c r="G1010" i="3"/>
  <c r="F1010" i="3"/>
  <c r="E1010" i="3"/>
  <c r="P1007" i="3"/>
  <c r="O1007" i="3"/>
  <c r="N1007" i="3"/>
  <c r="M1007" i="3"/>
  <c r="L1007" i="3"/>
  <c r="K1007" i="3"/>
  <c r="J1007" i="3"/>
  <c r="I1007" i="3"/>
  <c r="H1007" i="3"/>
  <c r="G1007" i="3"/>
  <c r="F1007" i="3"/>
  <c r="E1007" i="3"/>
  <c r="P1004" i="3"/>
  <c r="O1004" i="3"/>
  <c r="N1004" i="3"/>
  <c r="M1004" i="3"/>
  <c r="L1004" i="3"/>
  <c r="K1004" i="3"/>
  <c r="J1004" i="3"/>
  <c r="I1004" i="3"/>
  <c r="H1004" i="3"/>
  <c r="G1004" i="3"/>
  <c r="F1004" i="3"/>
  <c r="E1004" i="3"/>
  <c r="P1001" i="3"/>
  <c r="O1001" i="3"/>
  <c r="N1001" i="3"/>
  <c r="M1001" i="3"/>
  <c r="L1001" i="3"/>
  <c r="K1001" i="3"/>
  <c r="J1001" i="3"/>
  <c r="I1001" i="3"/>
  <c r="H1001" i="3"/>
  <c r="G1001" i="3"/>
  <c r="F1001" i="3"/>
  <c r="E1001" i="3"/>
  <c r="P998" i="3"/>
  <c r="O998" i="3"/>
  <c r="N998" i="3"/>
  <c r="M998" i="3"/>
  <c r="L998" i="3"/>
  <c r="K998" i="3"/>
  <c r="J998" i="3"/>
  <c r="I998" i="3"/>
  <c r="H998" i="3"/>
  <c r="G998" i="3"/>
  <c r="F998" i="3"/>
  <c r="E998" i="3"/>
  <c r="P995" i="3"/>
  <c r="O995" i="3"/>
  <c r="N995" i="3"/>
  <c r="M995" i="3"/>
  <c r="L995" i="3"/>
  <c r="K995" i="3"/>
  <c r="J995" i="3"/>
  <c r="I995" i="3"/>
  <c r="H995" i="3"/>
  <c r="G995" i="3"/>
  <c r="F995" i="3"/>
  <c r="E995" i="3"/>
  <c r="P992" i="3"/>
  <c r="O992" i="3"/>
  <c r="N992" i="3"/>
  <c r="M992" i="3"/>
  <c r="L992" i="3"/>
  <c r="K992" i="3"/>
  <c r="J992" i="3"/>
  <c r="I992" i="3"/>
  <c r="H992" i="3"/>
  <c r="G992" i="3"/>
  <c r="F992" i="3"/>
  <c r="E992" i="3"/>
  <c r="P989" i="3"/>
  <c r="O989" i="3"/>
  <c r="N989" i="3"/>
  <c r="M989" i="3"/>
  <c r="L989" i="3"/>
  <c r="K989" i="3"/>
  <c r="J989" i="3"/>
  <c r="I989" i="3"/>
  <c r="H989" i="3"/>
  <c r="G989" i="3"/>
  <c r="F989" i="3"/>
  <c r="E989" i="3"/>
  <c r="P986" i="3"/>
  <c r="O986" i="3"/>
  <c r="N986" i="3"/>
  <c r="M986" i="3"/>
  <c r="L986" i="3"/>
  <c r="K986" i="3"/>
  <c r="J986" i="3"/>
  <c r="I986" i="3"/>
  <c r="H986" i="3"/>
  <c r="G986" i="3"/>
  <c r="F986" i="3"/>
  <c r="E986" i="3"/>
  <c r="P983" i="3"/>
  <c r="O983" i="3"/>
  <c r="N983" i="3"/>
  <c r="M983" i="3"/>
  <c r="L983" i="3"/>
  <c r="K983" i="3"/>
  <c r="J983" i="3"/>
  <c r="I983" i="3"/>
  <c r="H983" i="3"/>
  <c r="G983" i="3"/>
  <c r="F983" i="3"/>
  <c r="E983" i="3"/>
  <c r="P980" i="3"/>
  <c r="O980" i="3"/>
  <c r="N980" i="3"/>
  <c r="M980" i="3"/>
  <c r="L980" i="3"/>
  <c r="K980" i="3"/>
  <c r="J980" i="3"/>
  <c r="I980" i="3"/>
  <c r="H980" i="3"/>
  <c r="G980" i="3"/>
  <c r="F980" i="3"/>
  <c r="E980" i="3"/>
  <c r="P977" i="3"/>
  <c r="O977" i="3"/>
  <c r="N977" i="3"/>
  <c r="M977" i="3"/>
  <c r="L977" i="3"/>
  <c r="K977" i="3"/>
  <c r="J977" i="3"/>
  <c r="I977" i="3"/>
  <c r="H977" i="3"/>
  <c r="G977" i="3"/>
  <c r="F977" i="3"/>
  <c r="E977" i="3"/>
  <c r="P974" i="3"/>
  <c r="O974" i="3"/>
  <c r="N974" i="3"/>
  <c r="M974" i="3"/>
  <c r="L974" i="3"/>
  <c r="K974" i="3"/>
  <c r="J974" i="3"/>
  <c r="I974" i="3"/>
  <c r="H974" i="3"/>
  <c r="G974" i="3"/>
  <c r="F974" i="3"/>
  <c r="E974" i="3"/>
  <c r="P971" i="3"/>
  <c r="O971" i="3"/>
  <c r="N971" i="3"/>
  <c r="M971" i="3"/>
  <c r="L971" i="3"/>
  <c r="K971" i="3"/>
  <c r="J971" i="3"/>
  <c r="I971" i="3"/>
  <c r="H971" i="3"/>
  <c r="G971" i="3"/>
  <c r="F971" i="3"/>
  <c r="E971" i="3"/>
  <c r="P968" i="3"/>
  <c r="O968" i="3"/>
  <c r="N968" i="3"/>
  <c r="M968" i="3"/>
  <c r="L968" i="3"/>
  <c r="K968" i="3"/>
  <c r="J968" i="3"/>
  <c r="I968" i="3"/>
  <c r="H968" i="3"/>
  <c r="G968" i="3"/>
  <c r="F968" i="3"/>
  <c r="E968" i="3"/>
  <c r="P965" i="3"/>
  <c r="O965" i="3"/>
  <c r="N965" i="3"/>
  <c r="M965" i="3"/>
  <c r="L965" i="3"/>
  <c r="K965" i="3"/>
  <c r="J965" i="3"/>
  <c r="I965" i="3"/>
  <c r="H965" i="3"/>
  <c r="G965" i="3"/>
  <c r="F965" i="3"/>
  <c r="E965" i="3"/>
  <c r="P962" i="3"/>
  <c r="O962" i="3"/>
  <c r="N962" i="3"/>
  <c r="M962" i="3"/>
  <c r="L962" i="3"/>
  <c r="K962" i="3"/>
  <c r="J962" i="3"/>
  <c r="I962" i="3"/>
  <c r="H962" i="3"/>
  <c r="G962" i="3"/>
  <c r="F962" i="3"/>
  <c r="E962" i="3"/>
  <c r="P959" i="3"/>
  <c r="O959" i="3"/>
  <c r="N959" i="3"/>
  <c r="M959" i="3"/>
  <c r="L959" i="3"/>
  <c r="K959" i="3"/>
  <c r="J959" i="3"/>
  <c r="I959" i="3"/>
  <c r="H959" i="3"/>
  <c r="G959" i="3"/>
  <c r="F959" i="3"/>
  <c r="E959" i="3"/>
  <c r="P956" i="3"/>
  <c r="O956" i="3"/>
  <c r="N956" i="3"/>
  <c r="M956" i="3"/>
  <c r="L956" i="3"/>
  <c r="K956" i="3"/>
  <c r="J956" i="3"/>
  <c r="I956" i="3"/>
  <c r="H956" i="3"/>
  <c r="G956" i="3"/>
  <c r="F956" i="3"/>
  <c r="E956" i="3"/>
  <c r="P953" i="3"/>
  <c r="O953" i="3"/>
  <c r="N953" i="3"/>
  <c r="M953" i="3"/>
  <c r="L953" i="3"/>
  <c r="K953" i="3"/>
  <c r="J953" i="3"/>
  <c r="I953" i="3"/>
  <c r="H953" i="3"/>
  <c r="G953" i="3"/>
  <c r="F953" i="3"/>
  <c r="E953" i="3"/>
  <c r="P950" i="3"/>
  <c r="O950" i="3"/>
  <c r="N950" i="3"/>
  <c r="M950" i="3"/>
  <c r="L950" i="3"/>
  <c r="K950" i="3"/>
  <c r="J950" i="3"/>
  <c r="I950" i="3"/>
  <c r="H950" i="3"/>
  <c r="G950" i="3"/>
  <c r="F950" i="3"/>
  <c r="E950" i="3"/>
  <c r="P947" i="3"/>
  <c r="O947" i="3"/>
  <c r="N947" i="3"/>
  <c r="M947" i="3"/>
  <c r="L947" i="3"/>
  <c r="K947" i="3"/>
  <c r="J947" i="3"/>
  <c r="I947" i="3"/>
  <c r="H947" i="3"/>
  <c r="G947" i="3"/>
  <c r="F947" i="3"/>
  <c r="E947" i="3"/>
  <c r="P944" i="3"/>
  <c r="O944" i="3"/>
  <c r="N944" i="3"/>
  <c r="M944" i="3"/>
  <c r="L944" i="3"/>
  <c r="K944" i="3"/>
  <c r="J944" i="3"/>
  <c r="I944" i="3"/>
  <c r="H944" i="3"/>
  <c r="G944" i="3"/>
  <c r="F944" i="3"/>
  <c r="E944" i="3"/>
  <c r="P941" i="3"/>
  <c r="O941" i="3"/>
  <c r="N941" i="3"/>
  <c r="M941" i="3"/>
  <c r="L941" i="3"/>
  <c r="K941" i="3"/>
  <c r="J941" i="3"/>
  <c r="I941" i="3"/>
  <c r="H941" i="3"/>
  <c r="G941" i="3"/>
  <c r="F941" i="3"/>
  <c r="E941" i="3"/>
  <c r="P938" i="3"/>
  <c r="O938" i="3"/>
  <c r="N938" i="3"/>
  <c r="M938" i="3"/>
  <c r="L938" i="3"/>
  <c r="K938" i="3"/>
  <c r="J938" i="3"/>
  <c r="I938" i="3"/>
  <c r="H938" i="3"/>
  <c r="G938" i="3"/>
  <c r="F938" i="3"/>
  <c r="E938" i="3"/>
  <c r="P935" i="3"/>
  <c r="O935" i="3"/>
  <c r="N935" i="3"/>
  <c r="M935" i="3"/>
  <c r="L935" i="3"/>
  <c r="K935" i="3"/>
  <c r="J935" i="3"/>
  <c r="I935" i="3"/>
  <c r="H935" i="3"/>
  <c r="G935" i="3"/>
  <c r="F935" i="3"/>
  <c r="E935" i="3"/>
  <c r="P932" i="3"/>
  <c r="O932" i="3"/>
  <c r="N932" i="3"/>
  <c r="M932" i="3"/>
  <c r="L932" i="3"/>
  <c r="K932" i="3"/>
  <c r="J932" i="3"/>
  <c r="I932" i="3"/>
  <c r="H932" i="3"/>
  <c r="G932" i="3"/>
  <c r="F932" i="3"/>
  <c r="E932" i="3"/>
  <c r="P929" i="3"/>
  <c r="O929" i="3"/>
  <c r="N929" i="3"/>
  <c r="M929" i="3"/>
  <c r="L929" i="3"/>
  <c r="K929" i="3"/>
  <c r="J929" i="3"/>
  <c r="I929" i="3"/>
  <c r="H929" i="3"/>
  <c r="G929" i="3"/>
  <c r="F929" i="3"/>
  <c r="E929" i="3"/>
  <c r="P926" i="3"/>
  <c r="O926" i="3"/>
  <c r="N926" i="3"/>
  <c r="M926" i="3"/>
  <c r="L926" i="3"/>
  <c r="K926" i="3"/>
  <c r="J926" i="3"/>
  <c r="I926" i="3"/>
  <c r="H926" i="3"/>
  <c r="G926" i="3"/>
  <c r="F926" i="3"/>
  <c r="E926" i="3"/>
  <c r="P923" i="3"/>
  <c r="O923" i="3"/>
  <c r="N923" i="3"/>
  <c r="M923" i="3"/>
  <c r="L923" i="3"/>
  <c r="K923" i="3"/>
  <c r="J923" i="3"/>
  <c r="I923" i="3"/>
  <c r="H923" i="3"/>
  <c r="G923" i="3"/>
  <c r="F923" i="3"/>
  <c r="E923" i="3"/>
  <c r="P920" i="3"/>
  <c r="O920" i="3"/>
  <c r="N920" i="3"/>
  <c r="M920" i="3"/>
  <c r="L920" i="3"/>
  <c r="K920" i="3"/>
  <c r="J920" i="3"/>
  <c r="I920" i="3"/>
  <c r="H920" i="3"/>
  <c r="G920" i="3"/>
  <c r="F920" i="3"/>
  <c r="E920" i="3"/>
  <c r="P917" i="3"/>
  <c r="O917" i="3"/>
  <c r="N917" i="3"/>
  <c r="M917" i="3"/>
  <c r="L917" i="3"/>
  <c r="K917" i="3"/>
  <c r="J917" i="3"/>
  <c r="I917" i="3"/>
  <c r="H917" i="3"/>
  <c r="G917" i="3"/>
  <c r="F917" i="3"/>
  <c r="E917" i="3"/>
  <c r="P914" i="3"/>
  <c r="O914" i="3"/>
  <c r="N914" i="3"/>
  <c r="M914" i="3"/>
  <c r="L914" i="3"/>
  <c r="K914" i="3"/>
  <c r="J914" i="3"/>
  <c r="I914" i="3"/>
  <c r="H914" i="3"/>
  <c r="G914" i="3"/>
  <c r="F914" i="3"/>
  <c r="E914" i="3"/>
  <c r="P911" i="3"/>
  <c r="O911" i="3"/>
  <c r="N911" i="3"/>
  <c r="M911" i="3"/>
  <c r="L911" i="3"/>
  <c r="K911" i="3"/>
  <c r="J911" i="3"/>
  <c r="I911" i="3"/>
  <c r="H911" i="3"/>
  <c r="G911" i="3"/>
  <c r="F911" i="3"/>
  <c r="E911" i="3"/>
  <c r="P908" i="3"/>
  <c r="O908" i="3"/>
  <c r="N908" i="3"/>
  <c r="M908" i="3"/>
  <c r="L908" i="3"/>
  <c r="K908" i="3"/>
  <c r="J908" i="3"/>
  <c r="I908" i="3"/>
  <c r="H908" i="3"/>
  <c r="G908" i="3"/>
  <c r="F908" i="3"/>
  <c r="E908" i="3"/>
  <c r="P905" i="3"/>
  <c r="O905" i="3"/>
  <c r="N905" i="3"/>
  <c r="M905" i="3"/>
  <c r="L905" i="3"/>
  <c r="K905" i="3"/>
  <c r="J905" i="3"/>
  <c r="I905" i="3"/>
  <c r="H905" i="3"/>
  <c r="G905" i="3"/>
  <c r="F905" i="3"/>
  <c r="E905" i="3"/>
  <c r="P902" i="3"/>
  <c r="O902" i="3"/>
  <c r="N902" i="3"/>
  <c r="M902" i="3"/>
  <c r="L902" i="3"/>
  <c r="K902" i="3"/>
  <c r="J902" i="3"/>
  <c r="I902" i="3"/>
  <c r="H902" i="3"/>
  <c r="G902" i="3"/>
  <c r="F902" i="3"/>
  <c r="E902" i="3"/>
  <c r="P899" i="3"/>
  <c r="O899" i="3"/>
  <c r="N899" i="3"/>
  <c r="M899" i="3"/>
  <c r="L899" i="3"/>
  <c r="K899" i="3"/>
  <c r="J899" i="3"/>
  <c r="I899" i="3"/>
  <c r="H899" i="3"/>
  <c r="G899" i="3"/>
  <c r="F899" i="3"/>
  <c r="E899" i="3"/>
  <c r="P896" i="3"/>
  <c r="O896" i="3"/>
  <c r="N896" i="3"/>
  <c r="M896" i="3"/>
  <c r="L896" i="3"/>
  <c r="K896" i="3"/>
  <c r="J896" i="3"/>
  <c r="I896" i="3"/>
  <c r="H896" i="3"/>
  <c r="G896" i="3"/>
  <c r="F896" i="3"/>
  <c r="E896" i="3"/>
  <c r="P893" i="3"/>
  <c r="O893" i="3"/>
  <c r="N893" i="3"/>
  <c r="M893" i="3"/>
  <c r="L893" i="3"/>
  <c r="K893" i="3"/>
  <c r="J893" i="3"/>
  <c r="I893" i="3"/>
  <c r="H893" i="3"/>
  <c r="G893" i="3"/>
  <c r="F893" i="3"/>
  <c r="E893" i="3"/>
  <c r="P890" i="3"/>
  <c r="O890" i="3"/>
  <c r="N890" i="3"/>
  <c r="M890" i="3"/>
  <c r="L890" i="3"/>
  <c r="K890" i="3"/>
  <c r="J890" i="3"/>
  <c r="I890" i="3"/>
  <c r="H890" i="3"/>
  <c r="G890" i="3"/>
  <c r="F890" i="3"/>
  <c r="E890" i="3"/>
  <c r="P887" i="3"/>
  <c r="O887" i="3"/>
  <c r="N887" i="3"/>
  <c r="M887" i="3"/>
  <c r="L887" i="3"/>
  <c r="K887" i="3"/>
  <c r="J887" i="3"/>
  <c r="I887" i="3"/>
  <c r="H887" i="3"/>
  <c r="G887" i="3"/>
  <c r="F887" i="3"/>
  <c r="E887" i="3"/>
  <c r="P884" i="3"/>
  <c r="O884" i="3"/>
  <c r="N884" i="3"/>
  <c r="M884" i="3"/>
  <c r="L884" i="3"/>
  <c r="K884" i="3"/>
  <c r="J884" i="3"/>
  <c r="I884" i="3"/>
  <c r="H884" i="3"/>
  <c r="G884" i="3"/>
  <c r="F884" i="3"/>
  <c r="E884" i="3"/>
  <c r="P881" i="3"/>
  <c r="O881" i="3"/>
  <c r="N881" i="3"/>
  <c r="M881" i="3"/>
  <c r="L881" i="3"/>
  <c r="K881" i="3"/>
  <c r="J881" i="3"/>
  <c r="I881" i="3"/>
  <c r="H881" i="3"/>
  <c r="G881" i="3"/>
  <c r="F881" i="3"/>
  <c r="E881" i="3"/>
  <c r="P878" i="3"/>
  <c r="O878" i="3"/>
  <c r="N878" i="3"/>
  <c r="M878" i="3"/>
  <c r="L878" i="3"/>
  <c r="K878" i="3"/>
  <c r="J878" i="3"/>
  <c r="I878" i="3"/>
  <c r="H878" i="3"/>
  <c r="G878" i="3"/>
  <c r="F878" i="3"/>
  <c r="E878" i="3"/>
  <c r="P875" i="3"/>
  <c r="O875" i="3"/>
  <c r="N875" i="3"/>
  <c r="M875" i="3"/>
  <c r="L875" i="3"/>
  <c r="K875" i="3"/>
  <c r="J875" i="3"/>
  <c r="I875" i="3"/>
  <c r="H875" i="3"/>
  <c r="G875" i="3"/>
  <c r="F875" i="3"/>
  <c r="E875" i="3"/>
  <c r="P872" i="3"/>
  <c r="O872" i="3"/>
  <c r="N872" i="3"/>
  <c r="M872" i="3"/>
  <c r="L872" i="3"/>
  <c r="K872" i="3"/>
  <c r="J872" i="3"/>
  <c r="I872" i="3"/>
  <c r="H872" i="3"/>
  <c r="G872" i="3"/>
  <c r="F872" i="3"/>
  <c r="E872" i="3"/>
  <c r="P869" i="3"/>
  <c r="O869" i="3"/>
  <c r="N869" i="3"/>
  <c r="M869" i="3"/>
  <c r="L869" i="3"/>
  <c r="K869" i="3"/>
  <c r="J869" i="3"/>
  <c r="I869" i="3"/>
  <c r="H869" i="3"/>
  <c r="G869" i="3"/>
  <c r="F869" i="3"/>
  <c r="E869" i="3"/>
  <c r="P866" i="3"/>
  <c r="O866" i="3"/>
  <c r="N866" i="3"/>
  <c r="M866" i="3"/>
  <c r="L866" i="3"/>
  <c r="K866" i="3"/>
  <c r="J866" i="3"/>
  <c r="I866" i="3"/>
  <c r="H866" i="3"/>
  <c r="G866" i="3"/>
  <c r="F866" i="3"/>
  <c r="E866" i="3"/>
  <c r="P863" i="3"/>
  <c r="O863" i="3"/>
  <c r="N863" i="3"/>
  <c r="M863" i="3"/>
  <c r="L863" i="3"/>
  <c r="K863" i="3"/>
  <c r="J863" i="3"/>
  <c r="I863" i="3"/>
  <c r="H863" i="3"/>
  <c r="G863" i="3"/>
  <c r="F863" i="3"/>
  <c r="E863" i="3"/>
  <c r="P860" i="3"/>
  <c r="O860" i="3"/>
  <c r="N860" i="3"/>
  <c r="M860" i="3"/>
  <c r="L860" i="3"/>
  <c r="K860" i="3"/>
  <c r="J860" i="3"/>
  <c r="I860" i="3"/>
  <c r="H860" i="3"/>
  <c r="G860" i="3"/>
  <c r="F860" i="3"/>
  <c r="E860" i="3"/>
  <c r="P857" i="3"/>
  <c r="O857" i="3"/>
  <c r="N857" i="3"/>
  <c r="M857" i="3"/>
  <c r="L857" i="3"/>
  <c r="K857" i="3"/>
  <c r="J857" i="3"/>
  <c r="I857" i="3"/>
  <c r="H857" i="3"/>
  <c r="G857" i="3"/>
  <c r="F857" i="3"/>
  <c r="E857" i="3"/>
  <c r="P854" i="3"/>
  <c r="O854" i="3"/>
  <c r="N854" i="3"/>
  <c r="M854" i="3"/>
  <c r="L854" i="3"/>
  <c r="K854" i="3"/>
  <c r="J854" i="3"/>
  <c r="I854" i="3"/>
  <c r="H854" i="3"/>
  <c r="G854" i="3"/>
  <c r="F854" i="3"/>
  <c r="E854" i="3"/>
  <c r="P851" i="3"/>
  <c r="O851" i="3"/>
  <c r="N851" i="3"/>
  <c r="M851" i="3"/>
  <c r="L851" i="3"/>
  <c r="K851" i="3"/>
  <c r="J851" i="3"/>
  <c r="I851" i="3"/>
  <c r="H851" i="3"/>
  <c r="G851" i="3"/>
  <c r="F851" i="3"/>
  <c r="E851" i="3"/>
  <c r="P848" i="3"/>
  <c r="O848" i="3"/>
  <c r="N848" i="3"/>
  <c r="M848" i="3"/>
  <c r="L848" i="3"/>
  <c r="K848" i="3"/>
  <c r="J848" i="3"/>
  <c r="I848" i="3"/>
  <c r="H848" i="3"/>
  <c r="G848" i="3"/>
  <c r="F848" i="3"/>
  <c r="E848" i="3"/>
  <c r="P845" i="3"/>
  <c r="O845" i="3"/>
  <c r="N845" i="3"/>
  <c r="M845" i="3"/>
  <c r="L845" i="3"/>
  <c r="K845" i="3"/>
  <c r="J845" i="3"/>
  <c r="I845" i="3"/>
  <c r="H845" i="3"/>
  <c r="G845" i="3"/>
  <c r="F845" i="3"/>
  <c r="E845" i="3"/>
  <c r="P842" i="3"/>
  <c r="O842" i="3"/>
  <c r="N842" i="3"/>
  <c r="M842" i="3"/>
  <c r="L842" i="3"/>
  <c r="K842" i="3"/>
  <c r="J842" i="3"/>
  <c r="I842" i="3"/>
  <c r="H842" i="3"/>
  <c r="G842" i="3"/>
  <c r="F842" i="3"/>
  <c r="E842" i="3"/>
  <c r="P839" i="3"/>
  <c r="O839" i="3"/>
  <c r="N839" i="3"/>
  <c r="M839" i="3"/>
  <c r="L839" i="3"/>
  <c r="K839" i="3"/>
  <c r="J839" i="3"/>
  <c r="I839" i="3"/>
  <c r="H839" i="3"/>
  <c r="G839" i="3"/>
  <c r="F839" i="3"/>
  <c r="E839" i="3"/>
  <c r="P836" i="3"/>
  <c r="O836" i="3"/>
  <c r="N836" i="3"/>
  <c r="M836" i="3"/>
  <c r="L836" i="3"/>
  <c r="K836" i="3"/>
  <c r="J836" i="3"/>
  <c r="I836" i="3"/>
  <c r="H836" i="3"/>
  <c r="G836" i="3"/>
  <c r="F836" i="3"/>
  <c r="E836" i="3"/>
  <c r="P833" i="3"/>
  <c r="O833" i="3"/>
  <c r="N833" i="3"/>
  <c r="M833" i="3"/>
  <c r="L833" i="3"/>
  <c r="K833" i="3"/>
  <c r="J833" i="3"/>
  <c r="I833" i="3"/>
  <c r="H833" i="3"/>
  <c r="G833" i="3"/>
  <c r="F833" i="3"/>
  <c r="E833" i="3"/>
  <c r="P830" i="3"/>
  <c r="O830" i="3"/>
  <c r="N830" i="3"/>
  <c r="M830" i="3"/>
  <c r="L830" i="3"/>
  <c r="K830" i="3"/>
  <c r="J830" i="3"/>
  <c r="I830" i="3"/>
  <c r="H830" i="3"/>
  <c r="G830" i="3"/>
  <c r="F830" i="3"/>
  <c r="E830" i="3"/>
  <c r="P827" i="3"/>
  <c r="O827" i="3"/>
  <c r="N827" i="3"/>
  <c r="M827" i="3"/>
  <c r="L827" i="3"/>
  <c r="K827" i="3"/>
  <c r="J827" i="3"/>
  <c r="I827" i="3"/>
  <c r="H827" i="3"/>
  <c r="G827" i="3"/>
  <c r="F827" i="3"/>
  <c r="E827" i="3"/>
  <c r="P824" i="3"/>
  <c r="O824" i="3"/>
  <c r="N824" i="3"/>
  <c r="M824" i="3"/>
  <c r="L824" i="3"/>
  <c r="K824" i="3"/>
  <c r="J824" i="3"/>
  <c r="I824" i="3"/>
  <c r="H824" i="3"/>
  <c r="G824" i="3"/>
  <c r="F824" i="3"/>
  <c r="E824" i="3"/>
  <c r="P821" i="3"/>
  <c r="O821" i="3"/>
  <c r="N821" i="3"/>
  <c r="M821" i="3"/>
  <c r="L821" i="3"/>
  <c r="K821" i="3"/>
  <c r="J821" i="3"/>
  <c r="I821" i="3"/>
  <c r="H821" i="3"/>
  <c r="G821" i="3"/>
  <c r="F821" i="3"/>
  <c r="E821" i="3"/>
  <c r="P818" i="3"/>
  <c r="O818" i="3"/>
  <c r="N818" i="3"/>
  <c r="M818" i="3"/>
  <c r="L818" i="3"/>
  <c r="K818" i="3"/>
  <c r="J818" i="3"/>
  <c r="I818" i="3"/>
  <c r="H818" i="3"/>
  <c r="G818" i="3"/>
  <c r="F818" i="3"/>
  <c r="E818" i="3"/>
  <c r="P815" i="3"/>
  <c r="O815" i="3"/>
  <c r="N815" i="3"/>
  <c r="M815" i="3"/>
  <c r="L815" i="3"/>
  <c r="K815" i="3"/>
  <c r="J815" i="3"/>
  <c r="I815" i="3"/>
  <c r="H815" i="3"/>
  <c r="G815" i="3"/>
  <c r="F815" i="3"/>
  <c r="E815" i="3"/>
  <c r="P812" i="3"/>
  <c r="O812" i="3"/>
  <c r="N812" i="3"/>
  <c r="M812" i="3"/>
  <c r="L812" i="3"/>
  <c r="K812" i="3"/>
  <c r="J812" i="3"/>
  <c r="I812" i="3"/>
  <c r="H812" i="3"/>
  <c r="G812" i="3"/>
  <c r="F812" i="3"/>
  <c r="E812" i="3"/>
  <c r="P809" i="3"/>
  <c r="O809" i="3"/>
  <c r="N809" i="3"/>
  <c r="M809" i="3"/>
  <c r="L809" i="3"/>
  <c r="K809" i="3"/>
  <c r="J809" i="3"/>
  <c r="I809" i="3"/>
  <c r="H809" i="3"/>
  <c r="G809" i="3"/>
  <c r="F809" i="3"/>
  <c r="E809" i="3"/>
  <c r="P806" i="3"/>
  <c r="O806" i="3"/>
  <c r="N806" i="3"/>
  <c r="M806" i="3"/>
  <c r="L806" i="3"/>
  <c r="K806" i="3"/>
  <c r="J806" i="3"/>
  <c r="I806" i="3"/>
  <c r="H806" i="3"/>
  <c r="G806" i="3"/>
  <c r="F806" i="3"/>
  <c r="E806" i="3"/>
  <c r="P803" i="3"/>
  <c r="O803" i="3"/>
  <c r="N803" i="3"/>
  <c r="M803" i="3"/>
  <c r="L803" i="3"/>
  <c r="K803" i="3"/>
  <c r="J803" i="3"/>
  <c r="I803" i="3"/>
  <c r="H803" i="3"/>
  <c r="G803" i="3"/>
  <c r="F803" i="3"/>
  <c r="E803" i="3"/>
  <c r="P800" i="3"/>
  <c r="O800" i="3"/>
  <c r="N800" i="3"/>
  <c r="M800" i="3"/>
  <c r="L800" i="3"/>
  <c r="K800" i="3"/>
  <c r="J800" i="3"/>
  <c r="I800" i="3"/>
  <c r="H800" i="3"/>
  <c r="G800" i="3"/>
  <c r="F800" i="3"/>
  <c r="E800" i="3"/>
  <c r="P797" i="3"/>
  <c r="O797" i="3"/>
  <c r="N797" i="3"/>
  <c r="M797" i="3"/>
  <c r="L797" i="3"/>
  <c r="K797" i="3"/>
  <c r="J797" i="3"/>
  <c r="I797" i="3"/>
  <c r="H797" i="3"/>
  <c r="G797" i="3"/>
  <c r="F797" i="3"/>
  <c r="E797" i="3"/>
  <c r="P794" i="3"/>
  <c r="O794" i="3"/>
  <c r="N794" i="3"/>
  <c r="M794" i="3"/>
  <c r="L794" i="3"/>
  <c r="K794" i="3"/>
  <c r="J794" i="3"/>
  <c r="I794" i="3"/>
  <c r="H794" i="3"/>
  <c r="G794" i="3"/>
  <c r="F794" i="3"/>
  <c r="E794" i="3"/>
  <c r="P791" i="3"/>
  <c r="O791" i="3"/>
  <c r="N791" i="3"/>
  <c r="M791" i="3"/>
  <c r="L791" i="3"/>
  <c r="K791" i="3"/>
  <c r="J791" i="3"/>
  <c r="I791" i="3"/>
  <c r="H791" i="3"/>
  <c r="G791" i="3"/>
  <c r="F791" i="3"/>
  <c r="E791" i="3"/>
  <c r="P788" i="3"/>
  <c r="O788" i="3"/>
  <c r="N788" i="3"/>
  <c r="M788" i="3"/>
  <c r="L788" i="3"/>
  <c r="K788" i="3"/>
  <c r="J788" i="3"/>
  <c r="I788" i="3"/>
  <c r="H788" i="3"/>
  <c r="G788" i="3"/>
  <c r="F788" i="3"/>
  <c r="E788" i="3"/>
  <c r="P785" i="3"/>
  <c r="O785" i="3"/>
  <c r="N785" i="3"/>
  <c r="M785" i="3"/>
  <c r="L785" i="3"/>
  <c r="K785" i="3"/>
  <c r="J785" i="3"/>
  <c r="I785" i="3"/>
  <c r="H785" i="3"/>
  <c r="G785" i="3"/>
  <c r="F785" i="3"/>
  <c r="E785" i="3"/>
  <c r="P782" i="3"/>
  <c r="O782" i="3"/>
  <c r="N782" i="3"/>
  <c r="M782" i="3"/>
  <c r="L782" i="3"/>
  <c r="K782" i="3"/>
  <c r="J782" i="3"/>
  <c r="I782" i="3"/>
  <c r="H782" i="3"/>
  <c r="G782" i="3"/>
  <c r="F782" i="3"/>
  <c r="E782" i="3"/>
  <c r="P779" i="3"/>
  <c r="O779" i="3"/>
  <c r="N779" i="3"/>
  <c r="M779" i="3"/>
  <c r="L779" i="3"/>
  <c r="K779" i="3"/>
  <c r="J779" i="3"/>
  <c r="I779" i="3"/>
  <c r="H779" i="3"/>
  <c r="G779" i="3"/>
  <c r="F779" i="3"/>
  <c r="E779" i="3"/>
  <c r="P776" i="3"/>
  <c r="O776" i="3"/>
  <c r="N776" i="3"/>
  <c r="M776" i="3"/>
  <c r="L776" i="3"/>
  <c r="K776" i="3"/>
  <c r="J776" i="3"/>
  <c r="I776" i="3"/>
  <c r="H776" i="3"/>
  <c r="G776" i="3"/>
  <c r="F776" i="3"/>
  <c r="E776" i="3"/>
  <c r="P773" i="3"/>
  <c r="O773" i="3"/>
  <c r="N773" i="3"/>
  <c r="M773" i="3"/>
  <c r="L773" i="3"/>
  <c r="K773" i="3"/>
  <c r="J773" i="3"/>
  <c r="I773" i="3"/>
  <c r="H773" i="3"/>
  <c r="G773" i="3"/>
  <c r="F773" i="3"/>
  <c r="E773" i="3"/>
  <c r="P770" i="3"/>
  <c r="O770" i="3"/>
  <c r="N770" i="3"/>
  <c r="M770" i="3"/>
  <c r="L770" i="3"/>
  <c r="K770" i="3"/>
  <c r="J770" i="3"/>
  <c r="I770" i="3"/>
  <c r="H770" i="3"/>
  <c r="G770" i="3"/>
  <c r="F770" i="3"/>
  <c r="E770" i="3"/>
  <c r="P767" i="3"/>
  <c r="O767" i="3"/>
  <c r="N767" i="3"/>
  <c r="M767" i="3"/>
  <c r="L767" i="3"/>
  <c r="K767" i="3"/>
  <c r="J767" i="3"/>
  <c r="I767" i="3"/>
  <c r="H767" i="3"/>
  <c r="G767" i="3"/>
  <c r="F767" i="3"/>
  <c r="E767" i="3"/>
  <c r="P764" i="3"/>
  <c r="O764" i="3"/>
  <c r="N764" i="3"/>
  <c r="M764" i="3"/>
  <c r="L764" i="3"/>
  <c r="K764" i="3"/>
  <c r="J764" i="3"/>
  <c r="I764" i="3"/>
  <c r="H764" i="3"/>
  <c r="G764" i="3"/>
  <c r="F764" i="3"/>
  <c r="E764" i="3"/>
  <c r="P761" i="3"/>
  <c r="O761" i="3"/>
  <c r="N761" i="3"/>
  <c r="M761" i="3"/>
  <c r="L761" i="3"/>
  <c r="K761" i="3"/>
  <c r="J761" i="3"/>
  <c r="I761" i="3"/>
  <c r="H761" i="3"/>
  <c r="G761" i="3"/>
  <c r="F761" i="3"/>
  <c r="E761" i="3"/>
  <c r="P758" i="3"/>
  <c r="O758" i="3"/>
  <c r="N758" i="3"/>
  <c r="M758" i="3"/>
  <c r="L758" i="3"/>
  <c r="K758" i="3"/>
  <c r="J758" i="3"/>
  <c r="I758" i="3"/>
  <c r="H758" i="3"/>
  <c r="G758" i="3"/>
  <c r="F758" i="3"/>
  <c r="E758" i="3"/>
  <c r="P755" i="3"/>
  <c r="O755" i="3"/>
  <c r="N755" i="3"/>
  <c r="M755" i="3"/>
  <c r="L755" i="3"/>
  <c r="K755" i="3"/>
  <c r="J755" i="3"/>
  <c r="I755" i="3"/>
  <c r="H755" i="3"/>
  <c r="G755" i="3"/>
  <c r="F755" i="3"/>
  <c r="E755" i="3"/>
  <c r="P752" i="3"/>
  <c r="O752" i="3"/>
  <c r="N752" i="3"/>
  <c r="M752" i="3"/>
  <c r="L752" i="3"/>
  <c r="K752" i="3"/>
  <c r="J752" i="3"/>
  <c r="I752" i="3"/>
  <c r="H752" i="3"/>
  <c r="G752" i="3"/>
  <c r="F752" i="3"/>
  <c r="E752" i="3"/>
  <c r="P749" i="3"/>
  <c r="O749" i="3"/>
  <c r="N749" i="3"/>
  <c r="M749" i="3"/>
  <c r="L749" i="3"/>
  <c r="K749" i="3"/>
  <c r="J749" i="3"/>
  <c r="I749" i="3"/>
  <c r="H749" i="3"/>
  <c r="G749" i="3"/>
  <c r="F749" i="3"/>
  <c r="E749" i="3"/>
  <c r="P746" i="3"/>
  <c r="O746" i="3"/>
  <c r="N746" i="3"/>
  <c r="M746" i="3"/>
  <c r="L746" i="3"/>
  <c r="K746" i="3"/>
  <c r="J746" i="3"/>
  <c r="I746" i="3"/>
  <c r="H746" i="3"/>
  <c r="G746" i="3"/>
  <c r="F746" i="3"/>
  <c r="E746" i="3"/>
  <c r="P743" i="3"/>
  <c r="O743" i="3"/>
  <c r="N743" i="3"/>
  <c r="M743" i="3"/>
  <c r="L743" i="3"/>
  <c r="K743" i="3"/>
  <c r="J743" i="3"/>
  <c r="I743" i="3"/>
  <c r="H743" i="3"/>
  <c r="G743" i="3"/>
  <c r="F743" i="3"/>
  <c r="E743" i="3"/>
  <c r="P740" i="3"/>
  <c r="O740" i="3"/>
  <c r="N740" i="3"/>
  <c r="M740" i="3"/>
  <c r="L740" i="3"/>
  <c r="K740" i="3"/>
  <c r="J740" i="3"/>
  <c r="I740" i="3"/>
  <c r="H740" i="3"/>
  <c r="G740" i="3"/>
  <c r="F740" i="3"/>
  <c r="E740" i="3"/>
  <c r="P737" i="3"/>
  <c r="O737" i="3"/>
  <c r="N737" i="3"/>
  <c r="M737" i="3"/>
  <c r="L737" i="3"/>
  <c r="K737" i="3"/>
  <c r="J737" i="3"/>
  <c r="I737" i="3"/>
  <c r="H737" i="3"/>
  <c r="G737" i="3"/>
  <c r="F737" i="3"/>
  <c r="E737" i="3"/>
  <c r="P734" i="3"/>
  <c r="O734" i="3"/>
  <c r="N734" i="3"/>
  <c r="M734" i="3"/>
  <c r="L734" i="3"/>
  <c r="K734" i="3"/>
  <c r="J734" i="3"/>
  <c r="I734" i="3"/>
  <c r="H734" i="3"/>
  <c r="G734" i="3"/>
  <c r="F734" i="3"/>
  <c r="E734" i="3"/>
  <c r="P731" i="3"/>
  <c r="O731" i="3"/>
  <c r="N731" i="3"/>
  <c r="M731" i="3"/>
  <c r="L731" i="3"/>
  <c r="K731" i="3"/>
  <c r="J731" i="3"/>
  <c r="I731" i="3"/>
  <c r="H731" i="3"/>
  <c r="G731" i="3"/>
  <c r="F731" i="3"/>
  <c r="E731" i="3"/>
  <c r="P728" i="3"/>
  <c r="O728" i="3"/>
  <c r="N728" i="3"/>
  <c r="M728" i="3"/>
  <c r="L728" i="3"/>
  <c r="K728" i="3"/>
  <c r="J728" i="3"/>
  <c r="I728" i="3"/>
  <c r="H728" i="3"/>
  <c r="G728" i="3"/>
  <c r="F728" i="3"/>
  <c r="E728" i="3"/>
  <c r="P725" i="3"/>
  <c r="O725" i="3"/>
  <c r="N725" i="3"/>
  <c r="M725" i="3"/>
  <c r="L725" i="3"/>
  <c r="K725" i="3"/>
  <c r="J725" i="3"/>
  <c r="I725" i="3"/>
  <c r="H725" i="3"/>
  <c r="G725" i="3"/>
  <c r="F725" i="3"/>
  <c r="E725" i="3"/>
  <c r="P722" i="3"/>
  <c r="O722" i="3"/>
  <c r="N722" i="3"/>
  <c r="M722" i="3"/>
  <c r="L722" i="3"/>
  <c r="K722" i="3"/>
  <c r="J722" i="3"/>
  <c r="I722" i="3"/>
  <c r="H722" i="3"/>
  <c r="G722" i="3"/>
  <c r="F722" i="3"/>
  <c r="E722" i="3"/>
  <c r="P719" i="3"/>
  <c r="O719" i="3"/>
  <c r="N719" i="3"/>
  <c r="M719" i="3"/>
  <c r="L719" i="3"/>
  <c r="K719" i="3"/>
  <c r="J719" i="3"/>
  <c r="I719" i="3"/>
  <c r="H719" i="3"/>
  <c r="G719" i="3"/>
  <c r="F719" i="3"/>
  <c r="E719" i="3"/>
  <c r="P716" i="3"/>
  <c r="O716" i="3"/>
  <c r="N716" i="3"/>
  <c r="M716" i="3"/>
  <c r="L716" i="3"/>
  <c r="K716" i="3"/>
  <c r="J716" i="3"/>
  <c r="I716" i="3"/>
  <c r="H716" i="3"/>
  <c r="G716" i="3"/>
  <c r="F716" i="3"/>
  <c r="E716" i="3"/>
  <c r="P713" i="3"/>
  <c r="O713" i="3"/>
  <c r="N713" i="3"/>
  <c r="M713" i="3"/>
  <c r="L713" i="3"/>
  <c r="K713" i="3"/>
  <c r="J713" i="3"/>
  <c r="I713" i="3"/>
  <c r="H713" i="3"/>
  <c r="G713" i="3"/>
  <c r="F713" i="3"/>
  <c r="E713" i="3"/>
  <c r="P710" i="3"/>
  <c r="O710" i="3"/>
  <c r="N710" i="3"/>
  <c r="M710" i="3"/>
  <c r="L710" i="3"/>
  <c r="K710" i="3"/>
  <c r="J710" i="3"/>
  <c r="I710" i="3"/>
  <c r="H710" i="3"/>
  <c r="G710" i="3"/>
  <c r="F710" i="3"/>
  <c r="E710" i="3"/>
  <c r="P707" i="3"/>
  <c r="O707" i="3"/>
  <c r="N707" i="3"/>
  <c r="M707" i="3"/>
  <c r="L707" i="3"/>
  <c r="K707" i="3"/>
  <c r="J707" i="3"/>
  <c r="I707" i="3"/>
  <c r="H707" i="3"/>
  <c r="G707" i="3"/>
  <c r="F707" i="3"/>
  <c r="E707" i="3"/>
  <c r="P704" i="3"/>
  <c r="O704" i="3"/>
  <c r="N704" i="3"/>
  <c r="M704" i="3"/>
  <c r="L704" i="3"/>
  <c r="K704" i="3"/>
  <c r="J704" i="3"/>
  <c r="I704" i="3"/>
  <c r="H704" i="3"/>
  <c r="G704" i="3"/>
  <c r="F704" i="3"/>
  <c r="E704" i="3"/>
  <c r="P701" i="3"/>
  <c r="O701" i="3"/>
  <c r="N701" i="3"/>
  <c r="M701" i="3"/>
  <c r="L701" i="3"/>
  <c r="K701" i="3"/>
  <c r="J701" i="3"/>
  <c r="I701" i="3"/>
  <c r="H701" i="3"/>
  <c r="G701" i="3"/>
  <c r="F701" i="3"/>
  <c r="E701" i="3"/>
  <c r="P698" i="3"/>
  <c r="O698" i="3"/>
  <c r="N698" i="3"/>
  <c r="M698" i="3"/>
  <c r="L698" i="3"/>
  <c r="K698" i="3"/>
  <c r="J698" i="3"/>
  <c r="I698" i="3"/>
  <c r="H698" i="3"/>
  <c r="G698" i="3"/>
  <c r="F698" i="3"/>
  <c r="E698" i="3"/>
  <c r="P695" i="3"/>
  <c r="O695" i="3"/>
  <c r="N695" i="3"/>
  <c r="M695" i="3"/>
  <c r="L695" i="3"/>
  <c r="K695" i="3"/>
  <c r="J695" i="3"/>
  <c r="I695" i="3"/>
  <c r="H695" i="3"/>
  <c r="G695" i="3"/>
  <c r="F695" i="3"/>
  <c r="E695" i="3"/>
  <c r="P692" i="3"/>
  <c r="O692" i="3"/>
  <c r="N692" i="3"/>
  <c r="M692" i="3"/>
  <c r="L692" i="3"/>
  <c r="K692" i="3"/>
  <c r="J692" i="3"/>
  <c r="I692" i="3"/>
  <c r="H692" i="3"/>
  <c r="G692" i="3"/>
  <c r="F692" i="3"/>
  <c r="E692" i="3"/>
  <c r="P689" i="3"/>
  <c r="O689" i="3"/>
  <c r="N689" i="3"/>
  <c r="M689" i="3"/>
  <c r="L689" i="3"/>
  <c r="K689" i="3"/>
  <c r="J689" i="3"/>
  <c r="I689" i="3"/>
  <c r="H689" i="3"/>
  <c r="G689" i="3"/>
  <c r="F689" i="3"/>
  <c r="E689" i="3"/>
  <c r="P686" i="3"/>
  <c r="O686" i="3"/>
  <c r="N686" i="3"/>
  <c r="M686" i="3"/>
  <c r="L686" i="3"/>
  <c r="K686" i="3"/>
  <c r="J686" i="3"/>
  <c r="I686" i="3"/>
  <c r="H686" i="3"/>
  <c r="G686" i="3"/>
  <c r="F686" i="3"/>
  <c r="E686" i="3"/>
  <c r="P683" i="3"/>
  <c r="O683" i="3"/>
  <c r="N683" i="3"/>
  <c r="M683" i="3"/>
  <c r="L683" i="3"/>
  <c r="K683" i="3"/>
  <c r="J683" i="3"/>
  <c r="I683" i="3"/>
  <c r="H683" i="3"/>
  <c r="G683" i="3"/>
  <c r="F683" i="3"/>
  <c r="E683" i="3"/>
  <c r="P680" i="3"/>
  <c r="O680" i="3"/>
  <c r="N680" i="3"/>
  <c r="M680" i="3"/>
  <c r="L680" i="3"/>
  <c r="K680" i="3"/>
  <c r="J680" i="3"/>
  <c r="I680" i="3"/>
  <c r="H680" i="3"/>
  <c r="G680" i="3"/>
  <c r="F680" i="3"/>
  <c r="E680" i="3"/>
  <c r="P677" i="3"/>
  <c r="O677" i="3"/>
  <c r="N677" i="3"/>
  <c r="M677" i="3"/>
  <c r="L677" i="3"/>
  <c r="K677" i="3"/>
  <c r="J677" i="3"/>
  <c r="I677" i="3"/>
  <c r="H677" i="3"/>
  <c r="G677" i="3"/>
  <c r="F677" i="3"/>
  <c r="E677" i="3"/>
  <c r="P674" i="3"/>
  <c r="O674" i="3"/>
  <c r="N674" i="3"/>
  <c r="M674" i="3"/>
  <c r="L674" i="3"/>
  <c r="K674" i="3"/>
  <c r="J674" i="3"/>
  <c r="I674" i="3"/>
  <c r="H674" i="3"/>
  <c r="G674" i="3"/>
  <c r="F674" i="3"/>
  <c r="E674" i="3"/>
  <c r="P671" i="3"/>
  <c r="O671" i="3"/>
  <c r="N671" i="3"/>
  <c r="M671" i="3"/>
  <c r="L671" i="3"/>
  <c r="K671" i="3"/>
  <c r="J671" i="3"/>
  <c r="I671" i="3"/>
  <c r="H671" i="3"/>
  <c r="G671" i="3"/>
  <c r="F671" i="3"/>
  <c r="E671" i="3"/>
  <c r="P668" i="3"/>
  <c r="O668" i="3"/>
  <c r="N668" i="3"/>
  <c r="M668" i="3"/>
  <c r="L668" i="3"/>
  <c r="K668" i="3"/>
  <c r="J668" i="3"/>
  <c r="I668" i="3"/>
  <c r="H668" i="3"/>
  <c r="G668" i="3"/>
  <c r="F668" i="3"/>
  <c r="E668" i="3"/>
  <c r="P665" i="3"/>
  <c r="O665" i="3"/>
  <c r="N665" i="3"/>
  <c r="M665" i="3"/>
  <c r="L665" i="3"/>
  <c r="K665" i="3"/>
  <c r="J665" i="3"/>
  <c r="I665" i="3"/>
  <c r="H665" i="3"/>
  <c r="G665" i="3"/>
  <c r="F665" i="3"/>
  <c r="E665" i="3"/>
  <c r="P662" i="3"/>
  <c r="O662" i="3"/>
  <c r="N662" i="3"/>
  <c r="M662" i="3"/>
  <c r="L662" i="3"/>
  <c r="K662" i="3"/>
  <c r="J662" i="3"/>
  <c r="I662" i="3"/>
  <c r="H662" i="3"/>
  <c r="G662" i="3"/>
  <c r="F662" i="3"/>
  <c r="E662" i="3"/>
  <c r="P659" i="3"/>
  <c r="O659" i="3"/>
  <c r="N659" i="3"/>
  <c r="M659" i="3"/>
  <c r="L659" i="3"/>
  <c r="K659" i="3"/>
  <c r="J659" i="3"/>
  <c r="I659" i="3"/>
  <c r="H659" i="3"/>
  <c r="G659" i="3"/>
  <c r="F659" i="3"/>
  <c r="E659" i="3"/>
  <c r="P656" i="3"/>
  <c r="O656" i="3"/>
  <c r="N656" i="3"/>
  <c r="M656" i="3"/>
  <c r="L656" i="3"/>
  <c r="K656" i="3"/>
  <c r="J656" i="3"/>
  <c r="I656" i="3"/>
  <c r="H656" i="3"/>
  <c r="G656" i="3"/>
  <c r="F656" i="3"/>
  <c r="E656" i="3"/>
  <c r="P653" i="3"/>
  <c r="O653" i="3"/>
  <c r="N653" i="3"/>
  <c r="M653" i="3"/>
  <c r="L653" i="3"/>
  <c r="K653" i="3"/>
  <c r="J653" i="3"/>
  <c r="I653" i="3"/>
  <c r="H653" i="3"/>
  <c r="G653" i="3"/>
  <c r="F653" i="3"/>
  <c r="E653" i="3"/>
  <c r="P650" i="3"/>
  <c r="O650" i="3"/>
  <c r="N650" i="3"/>
  <c r="M650" i="3"/>
  <c r="L650" i="3"/>
  <c r="K650" i="3"/>
  <c r="J650" i="3"/>
  <c r="I650" i="3"/>
  <c r="H650" i="3"/>
  <c r="G650" i="3"/>
  <c r="F650" i="3"/>
  <c r="E650" i="3"/>
  <c r="P647" i="3"/>
  <c r="O647" i="3"/>
  <c r="N647" i="3"/>
  <c r="M647" i="3"/>
  <c r="L647" i="3"/>
  <c r="K647" i="3"/>
  <c r="J647" i="3"/>
  <c r="I647" i="3"/>
  <c r="H647" i="3"/>
  <c r="G647" i="3"/>
  <c r="F647" i="3"/>
  <c r="E647" i="3"/>
  <c r="P644" i="3"/>
  <c r="O644" i="3"/>
  <c r="N644" i="3"/>
  <c r="M644" i="3"/>
  <c r="L644" i="3"/>
  <c r="K644" i="3"/>
  <c r="J644" i="3"/>
  <c r="I644" i="3"/>
  <c r="H644" i="3"/>
  <c r="G644" i="3"/>
  <c r="F644" i="3"/>
  <c r="E644" i="3"/>
  <c r="P641" i="3"/>
  <c r="O641" i="3"/>
  <c r="N641" i="3"/>
  <c r="M641" i="3"/>
  <c r="L641" i="3"/>
  <c r="K641" i="3"/>
  <c r="J641" i="3"/>
  <c r="I641" i="3"/>
  <c r="H641" i="3"/>
  <c r="G641" i="3"/>
  <c r="F641" i="3"/>
  <c r="E641" i="3"/>
  <c r="P638" i="3"/>
  <c r="O638" i="3"/>
  <c r="N638" i="3"/>
  <c r="M638" i="3"/>
  <c r="L638" i="3"/>
  <c r="K638" i="3"/>
  <c r="J638" i="3"/>
  <c r="I638" i="3"/>
  <c r="H638" i="3"/>
  <c r="G638" i="3"/>
  <c r="F638" i="3"/>
  <c r="E638" i="3"/>
  <c r="P635" i="3"/>
  <c r="O635" i="3"/>
  <c r="N635" i="3"/>
  <c r="M635" i="3"/>
  <c r="L635" i="3"/>
  <c r="K635" i="3"/>
  <c r="J635" i="3"/>
  <c r="I635" i="3"/>
  <c r="H635" i="3"/>
  <c r="G635" i="3"/>
  <c r="F635" i="3"/>
  <c r="E635" i="3"/>
  <c r="P632" i="3"/>
  <c r="O632" i="3"/>
  <c r="N632" i="3"/>
  <c r="M632" i="3"/>
  <c r="L632" i="3"/>
  <c r="K632" i="3"/>
  <c r="J632" i="3"/>
  <c r="I632" i="3"/>
  <c r="H632" i="3"/>
  <c r="G632" i="3"/>
  <c r="F632" i="3"/>
  <c r="E632" i="3"/>
  <c r="P629" i="3"/>
  <c r="O629" i="3"/>
  <c r="N629" i="3"/>
  <c r="M629" i="3"/>
  <c r="L629" i="3"/>
  <c r="K629" i="3"/>
  <c r="J629" i="3"/>
  <c r="I629" i="3"/>
  <c r="H629" i="3"/>
  <c r="G629" i="3"/>
  <c r="F629" i="3"/>
  <c r="E629" i="3"/>
  <c r="P626" i="3"/>
  <c r="O626" i="3"/>
  <c r="N626" i="3"/>
  <c r="M626" i="3"/>
  <c r="L626" i="3"/>
  <c r="K626" i="3"/>
  <c r="J626" i="3"/>
  <c r="I626" i="3"/>
  <c r="H626" i="3"/>
  <c r="G626" i="3"/>
  <c r="F626" i="3"/>
  <c r="E626" i="3"/>
  <c r="P623" i="3"/>
  <c r="O623" i="3"/>
  <c r="N623" i="3"/>
  <c r="M623" i="3"/>
  <c r="L623" i="3"/>
  <c r="K623" i="3"/>
  <c r="J623" i="3"/>
  <c r="I623" i="3"/>
  <c r="H623" i="3"/>
  <c r="G623" i="3"/>
  <c r="F623" i="3"/>
  <c r="E623" i="3"/>
  <c r="P620" i="3"/>
  <c r="O620" i="3"/>
  <c r="N620" i="3"/>
  <c r="M620" i="3"/>
  <c r="L620" i="3"/>
  <c r="K620" i="3"/>
  <c r="J620" i="3"/>
  <c r="I620" i="3"/>
  <c r="H620" i="3"/>
  <c r="G620" i="3"/>
  <c r="F620" i="3"/>
  <c r="E620" i="3"/>
  <c r="P617" i="3"/>
  <c r="O617" i="3"/>
  <c r="N617" i="3"/>
  <c r="M617" i="3"/>
  <c r="L617" i="3"/>
  <c r="K617" i="3"/>
  <c r="J617" i="3"/>
  <c r="I617" i="3"/>
  <c r="H617" i="3"/>
  <c r="G617" i="3"/>
  <c r="F617" i="3"/>
  <c r="E617" i="3"/>
  <c r="P614" i="3"/>
  <c r="O614" i="3"/>
  <c r="N614" i="3"/>
  <c r="M614" i="3"/>
  <c r="L614" i="3"/>
  <c r="K614" i="3"/>
  <c r="J614" i="3"/>
  <c r="I614" i="3"/>
  <c r="H614" i="3"/>
  <c r="G614" i="3"/>
  <c r="F614" i="3"/>
  <c r="E614" i="3"/>
  <c r="P611" i="3"/>
  <c r="O611" i="3"/>
  <c r="N611" i="3"/>
  <c r="M611" i="3"/>
  <c r="L611" i="3"/>
  <c r="K611" i="3"/>
  <c r="J611" i="3"/>
  <c r="I611" i="3"/>
  <c r="H611" i="3"/>
  <c r="G611" i="3"/>
  <c r="F611" i="3"/>
  <c r="E611" i="3"/>
  <c r="P608" i="3"/>
  <c r="O608" i="3"/>
  <c r="N608" i="3"/>
  <c r="M608" i="3"/>
  <c r="L608" i="3"/>
  <c r="K608" i="3"/>
  <c r="J608" i="3"/>
  <c r="I608" i="3"/>
  <c r="H608" i="3"/>
  <c r="G608" i="3"/>
  <c r="F608" i="3"/>
  <c r="E608" i="3"/>
  <c r="P605" i="3"/>
  <c r="O605" i="3"/>
  <c r="N605" i="3"/>
  <c r="M605" i="3"/>
  <c r="L605" i="3"/>
  <c r="K605" i="3"/>
  <c r="J605" i="3"/>
  <c r="I605" i="3"/>
  <c r="H605" i="3"/>
  <c r="G605" i="3"/>
  <c r="F605" i="3"/>
  <c r="E605" i="3"/>
  <c r="P602" i="3"/>
  <c r="O602" i="3"/>
  <c r="N602" i="3"/>
  <c r="M602" i="3"/>
  <c r="L602" i="3"/>
  <c r="K602" i="3"/>
  <c r="J602" i="3"/>
  <c r="I602" i="3"/>
  <c r="H602" i="3"/>
  <c r="G602" i="3"/>
  <c r="F602" i="3"/>
  <c r="E602" i="3"/>
  <c r="P599" i="3"/>
  <c r="O599" i="3"/>
  <c r="N599" i="3"/>
  <c r="M599" i="3"/>
  <c r="L599" i="3"/>
  <c r="K599" i="3"/>
  <c r="J599" i="3"/>
  <c r="I599" i="3"/>
  <c r="H599" i="3"/>
  <c r="G599" i="3"/>
  <c r="F599" i="3"/>
  <c r="E599" i="3"/>
  <c r="P596" i="3"/>
  <c r="O596" i="3"/>
  <c r="N596" i="3"/>
  <c r="M596" i="3"/>
  <c r="L596" i="3"/>
  <c r="K596" i="3"/>
  <c r="J596" i="3"/>
  <c r="I596" i="3"/>
  <c r="H596" i="3"/>
  <c r="G596" i="3"/>
  <c r="F596" i="3"/>
  <c r="E596" i="3"/>
  <c r="P593" i="3"/>
  <c r="O593" i="3"/>
  <c r="N593" i="3"/>
  <c r="M593" i="3"/>
  <c r="L593" i="3"/>
  <c r="K593" i="3"/>
  <c r="J593" i="3"/>
  <c r="I593" i="3"/>
  <c r="H593" i="3"/>
  <c r="G593" i="3"/>
  <c r="F593" i="3"/>
  <c r="E593" i="3"/>
  <c r="P590" i="3"/>
  <c r="O590" i="3"/>
  <c r="N590" i="3"/>
  <c r="M590" i="3"/>
  <c r="L590" i="3"/>
  <c r="K590" i="3"/>
  <c r="J590" i="3"/>
  <c r="I590" i="3"/>
  <c r="H590" i="3"/>
  <c r="G590" i="3"/>
  <c r="F590" i="3"/>
  <c r="E590" i="3"/>
  <c r="P587" i="3"/>
  <c r="O587" i="3"/>
  <c r="N587" i="3"/>
  <c r="M587" i="3"/>
  <c r="L587" i="3"/>
  <c r="K587" i="3"/>
  <c r="J587" i="3"/>
  <c r="I587" i="3"/>
  <c r="H587" i="3"/>
  <c r="G587" i="3"/>
  <c r="F587" i="3"/>
  <c r="E587" i="3"/>
  <c r="P584" i="3"/>
  <c r="O584" i="3"/>
  <c r="N584" i="3"/>
  <c r="M584" i="3"/>
  <c r="L584" i="3"/>
  <c r="K584" i="3"/>
  <c r="J584" i="3"/>
  <c r="I584" i="3"/>
  <c r="H584" i="3"/>
  <c r="G584" i="3"/>
  <c r="F584" i="3"/>
  <c r="E584" i="3"/>
  <c r="P581" i="3"/>
  <c r="O581" i="3"/>
  <c r="N581" i="3"/>
  <c r="M581" i="3"/>
  <c r="L581" i="3"/>
  <c r="K581" i="3"/>
  <c r="J581" i="3"/>
  <c r="I581" i="3"/>
  <c r="H581" i="3"/>
  <c r="G581" i="3"/>
  <c r="F581" i="3"/>
  <c r="E581" i="3"/>
  <c r="P578" i="3"/>
  <c r="O578" i="3"/>
  <c r="N578" i="3"/>
  <c r="M578" i="3"/>
  <c r="L578" i="3"/>
  <c r="K578" i="3"/>
  <c r="J578" i="3"/>
  <c r="I578" i="3"/>
  <c r="H578" i="3"/>
  <c r="G578" i="3"/>
  <c r="F578" i="3"/>
  <c r="E578" i="3"/>
  <c r="P575" i="3"/>
  <c r="O575" i="3"/>
  <c r="N575" i="3"/>
  <c r="M575" i="3"/>
  <c r="L575" i="3"/>
  <c r="K575" i="3"/>
  <c r="J575" i="3"/>
  <c r="I575" i="3"/>
  <c r="H575" i="3"/>
  <c r="G575" i="3"/>
  <c r="F575" i="3"/>
  <c r="E575" i="3"/>
  <c r="P572" i="3"/>
  <c r="O572" i="3"/>
  <c r="N572" i="3"/>
  <c r="M572" i="3"/>
  <c r="L572" i="3"/>
  <c r="K572" i="3"/>
  <c r="J572" i="3"/>
  <c r="I572" i="3"/>
  <c r="H572" i="3"/>
  <c r="G572" i="3"/>
  <c r="F572" i="3"/>
  <c r="E572" i="3"/>
  <c r="P569" i="3"/>
  <c r="O569" i="3"/>
  <c r="N569" i="3"/>
  <c r="M569" i="3"/>
  <c r="L569" i="3"/>
  <c r="K569" i="3"/>
  <c r="J569" i="3"/>
  <c r="I569" i="3"/>
  <c r="H569" i="3"/>
  <c r="G569" i="3"/>
  <c r="F569" i="3"/>
  <c r="E569" i="3"/>
  <c r="P566" i="3"/>
  <c r="O566" i="3"/>
  <c r="N566" i="3"/>
  <c r="M566" i="3"/>
  <c r="L566" i="3"/>
  <c r="K566" i="3"/>
  <c r="J566" i="3"/>
  <c r="I566" i="3"/>
  <c r="H566" i="3"/>
  <c r="G566" i="3"/>
  <c r="F566" i="3"/>
  <c r="E566" i="3"/>
  <c r="P563" i="3"/>
  <c r="O563" i="3"/>
  <c r="N563" i="3"/>
  <c r="M563" i="3"/>
  <c r="L563" i="3"/>
  <c r="K563" i="3"/>
  <c r="J563" i="3"/>
  <c r="I563" i="3"/>
  <c r="H563" i="3"/>
  <c r="G563" i="3"/>
  <c r="F563" i="3"/>
  <c r="E563" i="3"/>
  <c r="P560" i="3"/>
  <c r="O560" i="3"/>
  <c r="N560" i="3"/>
  <c r="M560" i="3"/>
  <c r="L560" i="3"/>
  <c r="K560" i="3"/>
  <c r="J560" i="3"/>
  <c r="I560" i="3"/>
  <c r="H560" i="3"/>
  <c r="G560" i="3"/>
  <c r="F560" i="3"/>
  <c r="E560" i="3"/>
  <c r="P557" i="3"/>
  <c r="O557" i="3"/>
  <c r="N557" i="3"/>
  <c r="M557" i="3"/>
  <c r="L557" i="3"/>
  <c r="K557" i="3"/>
  <c r="J557" i="3"/>
  <c r="I557" i="3"/>
  <c r="H557" i="3"/>
  <c r="G557" i="3"/>
  <c r="F557" i="3"/>
  <c r="E557" i="3"/>
  <c r="P554" i="3"/>
  <c r="O554" i="3"/>
  <c r="N554" i="3"/>
  <c r="M554" i="3"/>
  <c r="L554" i="3"/>
  <c r="K554" i="3"/>
  <c r="J554" i="3"/>
  <c r="I554" i="3"/>
  <c r="H554" i="3"/>
  <c r="G554" i="3"/>
  <c r="F554" i="3"/>
  <c r="E554" i="3"/>
  <c r="P551" i="3"/>
  <c r="O551" i="3"/>
  <c r="N551" i="3"/>
  <c r="M551" i="3"/>
  <c r="L551" i="3"/>
  <c r="K551" i="3"/>
  <c r="J551" i="3"/>
  <c r="I551" i="3"/>
  <c r="H551" i="3"/>
  <c r="G551" i="3"/>
  <c r="F551" i="3"/>
  <c r="E551" i="3"/>
  <c r="P548" i="3"/>
  <c r="O548" i="3"/>
  <c r="N548" i="3"/>
  <c r="M548" i="3"/>
  <c r="L548" i="3"/>
  <c r="K548" i="3"/>
  <c r="J548" i="3"/>
  <c r="I548" i="3"/>
  <c r="H548" i="3"/>
  <c r="G548" i="3"/>
  <c r="F548" i="3"/>
  <c r="E548" i="3"/>
  <c r="P545" i="3"/>
  <c r="O545" i="3"/>
  <c r="N545" i="3"/>
  <c r="M545" i="3"/>
  <c r="L545" i="3"/>
  <c r="K545" i="3"/>
  <c r="J545" i="3"/>
  <c r="I545" i="3"/>
  <c r="H545" i="3"/>
  <c r="G545" i="3"/>
  <c r="F545" i="3"/>
  <c r="E545" i="3"/>
  <c r="P542" i="3"/>
  <c r="O542" i="3"/>
  <c r="N542" i="3"/>
  <c r="M542" i="3"/>
  <c r="L542" i="3"/>
  <c r="K542" i="3"/>
  <c r="J542" i="3"/>
  <c r="I542" i="3"/>
  <c r="H542" i="3"/>
  <c r="G542" i="3"/>
  <c r="F542" i="3"/>
  <c r="E542" i="3"/>
  <c r="P539" i="3"/>
  <c r="O539" i="3"/>
  <c r="N539" i="3"/>
  <c r="M539" i="3"/>
  <c r="L539" i="3"/>
  <c r="K539" i="3"/>
  <c r="J539" i="3"/>
  <c r="I539" i="3"/>
  <c r="H539" i="3"/>
  <c r="G539" i="3"/>
  <c r="F539" i="3"/>
  <c r="E539" i="3"/>
  <c r="P536" i="3"/>
  <c r="O536" i="3"/>
  <c r="N536" i="3"/>
  <c r="M536" i="3"/>
  <c r="L536" i="3"/>
  <c r="K536" i="3"/>
  <c r="J536" i="3"/>
  <c r="I536" i="3"/>
  <c r="H536" i="3"/>
  <c r="G536" i="3"/>
  <c r="F536" i="3"/>
  <c r="E536" i="3"/>
  <c r="P533" i="3"/>
  <c r="O533" i="3"/>
  <c r="N533" i="3"/>
  <c r="M533" i="3"/>
  <c r="L533" i="3"/>
  <c r="K533" i="3"/>
  <c r="J533" i="3"/>
  <c r="I533" i="3"/>
  <c r="H533" i="3"/>
  <c r="G533" i="3"/>
  <c r="F533" i="3"/>
  <c r="E533" i="3"/>
  <c r="P530" i="3"/>
  <c r="O530" i="3"/>
  <c r="N530" i="3"/>
  <c r="M530" i="3"/>
  <c r="L530" i="3"/>
  <c r="K530" i="3"/>
  <c r="J530" i="3"/>
  <c r="I530" i="3"/>
  <c r="H530" i="3"/>
  <c r="G530" i="3"/>
  <c r="F530" i="3"/>
  <c r="E530" i="3"/>
  <c r="P527" i="3"/>
  <c r="O527" i="3"/>
  <c r="N527" i="3"/>
  <c r="M527" i="3"/>
  <c r="L527" i="3"/>
  <c r="K527" i="3"/>
  <c r="J527" i="3"/>
  <c r="I527" i="3"/>
  <c r="H527" i="3"/>
  <c r="G527" i="3"/>
  <c r="F527" i="3"/>
  <c r="E527" i="3"/>
  <c r="P524" i="3"/>
  <c r="O524" i="3"/>
  <c r="N524" i="3"/>
  <c r="M524" i="3"/>
  <c r="L524" i="3"/>
  <c r="K524" i="3"/>
  <c r="J524" i="3"/>
  <c r="I524" i="3"/>
  <c r="H524" i="3"/>
  <c r="G524" i="3"/>
  <c r="F524" i="3"/>
  <c r="E524" i="3"/>
  <c r="P521" i="3"/>
  <c r="O521" i="3"/>
  <c r="N521" i="3"/>
  <c r="M521" i="3"/>
  <c r="L521" i="3"/>
  <c r="K521" i="3"/>
  <c r="J521" i="3"/>
  <c r="I521" i="3"/>
  <c r="H521" i="3"/>
  <c r="G521" i="3"/>
  <c r="F521" i="3"/>
  <c r="E521" i="3"/>
  <c r="P518" i="3"/>
  <c r="O518" i="3"/>
  <c r="N518" i="3"/>
  <c r="M518" i="3"/>
  <c r="L518" i="3"/>
  <c r="K518" i="3"/>
  <c r="J518" i="3"/>
  <c r="I518" i="3"/>
  <c r="H518" i="3"/>
  <c r="G518" i="3"/>
  <c r="F518" i="3"/>
  <c r="E518" i="3"/>
  <c r="P515" i="3"/>
  <c r="O515" i="3"/>
  <c r="N515" i="3"/>
  <c r="M515" i="3"/>
  <c r="L515" i="3"/>
  <c r="K515" i="3"/>
  <c r="J515" i="3"/>
  <c r="I515" i="3"/>
  <c r="H515" i="3"/>
  <c r="G515" i="3"/>
  <c r="F515" i="3"/>
  <c r="E515" i="3"/>
  <c r="P512" i="3"/>
  <c r="O512" i="3"/>
  <c r="N512" i="3"/>
  <c r="M512" i="3"/>
  <c r="L512" i="3"/>
  <c r="K512" i="3"/>
  <c r="J512" i="3"/>
  <c r="I512" i="3"/>
  <c r="H512" i="3"/>
  <c r="G512" i="3"/>
  <c r="F512" i="3"/>
  <c r="E512" i="3"/>
  <c r="P509" i="3"/>
  <c r="O509" i="3"/>
  <c r="N509" i="3"/>
  <c r="M509" i="3"/>
  <c r="L509" i="3"/>
  <c r="K509" i="3"/>
  <c r="J509" i="3"/>
  <c r="I509" i="3"/>
  <c r="H509" i="3"/>
  <c r="G509" i="3"/>
  <c r="F509" i="3"/>
  <c r="E509" i="3"/>
  <c r="P506" i="3"/>
  <c r="O506" i="3"/>
  <c r="N506" i="3"/>
  <c r="M506" i="3"/>
  <c r="L506" i="3"/>
  <c r="K506" i="3"/>
  <c r="J506" i="3"/>
  <c r="I506" i="3"/>
  <c r="H506" i="3"/>
  <c r="G506" i="3"/>
  <c r="F506" i="3"/>
  <c r="E506" i="3"/>
  <c r="P503" i="3"/>
  <c r="O503" i="3"/>
  <c r="N503" i="3"/>
  <c r="M503" i="3"/>
  <c r="L503" i="3"/>
  <c r="K503" i="3"/>
  <c r="J503" i="3"/>
  <c r="I503" i="3"/>
  <c r="H503" i="3"/>
  <c r="G503" i="3"/>
  <c r="F503" i="3"/>
  <c r="E503" i="3"/>
  <c r="P500" i="3"/>
  <c r="O500" i="3"/>
  <c r="N500" i="3"/>
  <c r="M500" i="3"/>
  <c r="L500" i="3"/>
  <c r="K500" i="3"/>
  <c r="J500" i="3"/>
  <c r="I500" i="3"/>
  <c r="H500" i="3"/>
  <c r="G500" i="3"/>
  <c r="F500" i="3"/>
  <c r="E500" i="3"/>
  <c r="P497" i="3"/>
  <c r="O497" i="3"/>
  <c r="N497" i="3"/>
  <c r="M497" i="3"/>
  <c r="L497" i="3"/>
  <c r="K497" i="3"/>
  <c r="J497" i="3"/>
  <c r="I497" i="3"/>
  <c r="H497" i="3"/>
  <c r="G497" i="3"/>
  <c r="F497" i="3"/>
  <c r="E497" i="3"/>
  <c r="P494" i="3"/>
  <c r="O494" i="3"/>
  <c r="N494" i="3"/>
  <c r="M494" i="3"/>
  <c r="L494" i="3"/>
  <c r="K494" i="3"/>
  <c r="J494" i="3"/>
  <c r="I494" i="3"/>
  <c r="H494" i="3"/>
  <c r="G494" i="3"/>
  <c r="F494" i="3"/>
  <c r="E494" i="3"/>
  <c r="P491" i="3"/>
  <c r="O491" i="3"/>
  <c r="N491" i="3"/>
  <c r="M491" i="3"/>
  <c r="L491" i="3"/>
  <c r="K491" i="3"/>
  <c r="J491" i="3"/>
  <c r="I491" i="3"/>
  <c r="H491" i="3"/>
  <c r="G491" i="3"/>
  <c r="F491" i="3"/>
  <c r="E491" i="3"/>
  <c r="P488" i="3"/>
  <c r="O488" i="3"/>
  <c r="N488" i="3"/>
  <c r="M488" i="3"/>
  <c r="L488" i="3"/>
  <c r="K488" i="3"/>
  <c r="J488" i="3"/>
  <c r="I488" i="3"/>
  <c r="H488" i="3"/>
  <c r="G488" i="3"/>
  <c r="F488" i="3"/>
  <c r="E488" i="3"/>
  <c r="P485" i="3"/>
  <c r="O485" i="3"/>
  <c r="N485" i="3"/>
  <c r="M485" i="3"/>
  <c r="L485" i="3"/>
  <c r="K485" i="3"/>
  <c r="J485" i="3"/>
  <c r="I485" i="3"/>
  <c r="H485" i="3"/>
  <c r="G485" i="3"/>
  <c r="F485" i="3"/>
  <c r="E485" i="3"/>
  <c r="P482" i="3"/>
  <c r="O482" i="3"/>
  <c r="N482" i="3"/>
  <c r="M482" i="3"/>
  <c r="L482" i="3"/>
  <c r="K482" i="3"/>
  <c r="J482" i="3"/>
  <c r="I482" i="3"/>
  <c r="H482" i="3"/>
  <c r="G482" i="3"/>
  <c r="F482" i="3"/>
  <c r="E482" i="3"/>
  <c r="P479" i="3"/>
  <c r="O479" i="3"/>
  <c r="N479" i="3"/>
  <c r="M479" i="3"/>
  <c r="L479" i="3"/>
  <c r="K479" i="3"/>
  <c r="J479" i="3"/>
  <c r="I479" i="3"/>
  <c r="H479" i="3"/>
  <c r="G479" i="3"/>
  <c r="F479" i="3"/>
  <c r="E479" i="3"/>
  <c r="P476" i="3"/>
  <c r="O476" i="3"/>
  <c r="N476" i="3"/>
  <c r="M476" i="3"/>
  <c r="L476" i="3"/>
  <c r="K476" i="3"/>
  <c r="J476" i="3"/>
  <c r="I476" i="3"/>
  <c r="H476" i="3"/>
  <c r="G476" i="3"/>
  <c r="F476" i="3"/>
  <c r="E476" i="3"/>
  <c r="P473" i="3"/>
  <c r="O473" i="3"/>
  <c r="N473" i="3"/>
  <c r="M473" i="3"/>
  <c r="L473" i="3"/>
  <c r="K473" i="3"/>
  <c r="J473" i="3"/>
  <c r="I473" i="3"/>
  <c r="H473" i="3"/>
  <c r="G473" i="3"/>
  <c r="F473" i="3"/>
  <c r="E473" i="3"/>
  <c r="P470" i="3"/>
  <c r="O470" i="3"/>
  <c r="N470" i="3"/>
  <c r="M470" i="3"/>
  <c r="L470" i="3"/>
  <c r="K470" i="3"/>
  <c r="J470" i="3"/>
  <c r="I470" i="3"/>
  <c r="H470" i="3"/>
  <c r="G470" i="3"/>
  <c r="F470" i="3"/>
  <c r="E470" i="3"/>
  <c r="P467" i="3"/>
  <c r="O467" i="3"/>
  <c r="N467" i="3"/>
  <c r="M467" i="3"/>
  <c r="L467" i="3"/>
  <c r="K467" i="3"/>
  <c r="J467" i="3"/>
  <c r="I467" i="3"/>
  <c r="H467" i="3"/>
  <c r="G467" i="3"/>
  <c r="F467" i="3"/>
  <c r="E467" i="3"/>
  <c r="P464" i="3"/>
  <c r="O464" i="3"/>
  <c r="N464" i="3"/>
  <c r="M464" i="3"/>
  <c r="L464" i="3"/>
  <c r="K464" i="3"/>
  <c r="J464" i="3"/>
  <c r="I464" i="3"/>
  <c r="H464" i="3"/>
  <c r="G464" i="3"/>
  <c r="F464" i="3"/>
  <c r="E464" i="3"/>
  <c r="P461" i="3"/>
  <c r="O461" i="3"/>
  <c r="N461" i="3"/>
  <c r="M461" i="3"/>
  <c r="L461" i="3"/>
  <c r="K461" i="3"/>
  <c r="J461" i="3"/>
  <c r="I461" i="3"/>
  <c r="H461" i="3"/>
  <c r="G461" i="3"/>
  <c r="F461" i="3"/>
  <c r="E461" i="3"/>
  <c r="P458" i="3"/>
  <c r="O458" i="3"/>
  <c r="N458" i="3"/>
  <c r="M458" i="3"/>
  <c r="L458" i="3"/>
  <c r="K458" i="3"/>
  <c r="J458" i="3"/>
  <c r="I458" i="3"/>
  <c r="H458" i="3"/>
  <c r="G458" i="3"/>
  <c r="F458" i="3"/>
  <c r="E458" i="3"/>
  <c r="P455" i="3"/>
  <c r="O455" i="3"/>
  <c r="N455" i="3"/>
  <c r="M455" i="3"/>
  <c r="L455" i="3"/>
  <c r="K455" i="3"/>
  <c r="J455" i="3"/>
  <c r="I455" i="3"/>
  <c r="H455" i="3"/>
  <c r="G455" i="3"/>
  <c r="F455" i="3"/>
  <c r="E455" i="3"/>
  <c r="P452" i="3"/>
  <c r="O452" i="3"/>
  <c r="N452" i="3"/>
  <c r="M452" i="3"/>
  <c r="L452" i="3"/>
  <c r="K452" i="3"/>
  <c r="J452" i="3"/>
  <c r="I452" i="3"/>
  <c r="H452" i="3"/>
  <c r="G452" i="3"/>
  <c r="F452" i="3"/>
  <c r="E452" i="3"/>
  <c r="P449" i="3"/>
  <c r="O449" i="3"/>
  <c r="N449" i="3"/>
  <c r="M449" i="3"/>
  <c r="L449" i="3"/>
  <c r="K449" i="3"/>
  <c r="J449" i="3"/>
  <c r="I449" i="3"/>
  <c r="H449" i="3"/>
  <c r="G449" i="3"/>
  <c r="F449" i="3"/>
  <c r="E449" i="3"/>
  <c r="P446" i="3"/>
  <c r="O446" i="3"/>
  <c r="N446" i="3"/>
  <c r="M446" i="3"/>
  <c r="L446" i="3"/>
  <c r="K446" i="3"/>
  <c r="J446" i="3"/>
  <c r="I446" i="3"/>
  <c r="H446" i="3"/>
  <c r="G446" i="3"/>
  <c r="F446" i="3"/>
  <c r="E446" i="3"/>
  <c r="P443" i="3"/>
  <c r="O443" i="3"/>
  <c r="N443" i="3"/>
  <c r="M443" i="3"/>
  <c r="L443" i="3"/>
  <c r="K443" i="3"/>
  <c r="J443" i="3"/>
  <c r="I443" i="3"/>
  <c r="H443" i="3"/>
  <c r="G443" i="3"/>
  <c r="F443" i="3"/>
  <c r="E443" i="3"/>
  <c r="P440" i="3"/>
  <c r="O440" i="3"/>
  <c r="N440" i="3"/>
  <c r="M440" i="3"/>
  <c r="L440" i="3"/>
  <c r="K440" i="3"/>
  <c r="J440" i="3"/>
  <c r="I440" i="3"/>
  <c r="H440" i="3"/>
  <c r="G440" i="3"/>
  <c r="F440" i="3"/>
  <c r="E440" i="3"/>
  <c r="P437" i="3"/>
  <c r="O437" i="3"/>
  <c r="N437" i="3"/>
  <c r="M437" i="3"/>
  <c r="L437" i="3"/>
  <c r="K437" i="3"/>
  <c r="J437" i="3"/>
  <c r="I437" i="3"/>
  <c r="H437" i="3"/>
  <c r="G437" i="3"/>
  <c r="F437" i="3"/>
  <c r="E437" i="3"/>
  <c r="P434" i="3"/>
  <c r="O434" i="3"/>
  <c r="N434" i="3"/>
  <c r="M434" i="3"/>
  <c r="L434" i="3"/>
  <c r="K434" i="3"/>
  <c r="J434" i="3"/>
  <c r="I434" i="3"/>
  <c r="H434" i="3"/>
  <c r="G434" i="3"/>
  <c r="F434" i="3"/>
  <c r="E434" i="3"/>
  <c r="P431" i="3"/>
  <c r="O431" i="3"/>
  <c r="N431" i="3"/>
  <c r="M431" i="3"/>
  <c r="L431" i="3"/>
  <c r="K431" i="3"/>
  <c r="J431" i="3"/>
  <c r="I431" i="3"/>
  <c r="H431" i="3"/>
  <c r="G431" i="3"/>
  <c r="F431" i="3"/>
  <c r="E431" i="3"/>
  <c r="P428" i="3"/>
  <c r="O428" i="3"/>
  <c r="N428" i="3"/>
  <c r="M428" i="3"/>
  <c r="L428" i="3"/>
  <c r="K428" i="3"/>
  <c r="J428" i="3"/>
  <c r="I428" i="3"/>
  <c r="H428" i="3"/>
  <c r="G428" i="3"/>
  <c r="F428" i="3"/>
  <c r="E428" i="3"/>
  <c r="P425" i="3"/>
  <c r="O425" i="3"/>
  <c r="N425" i="3"/>
  <c r="M425" i="3"/>
  <c r="L425" i="3"/>
  <c r="K425" i="3"/>
  <c r="J425" i="3"/>
  <c r="I425" i="3"/>
  <c r="H425" i="3"/>
  <c r="G425" i="3"/>
  <c r="F425" i="3"/>
  <c r="E425" i="3"/>
  <c r="P422" i="3"/>
  <c r="O422" i="3"/>
  <c r="N422" i="3"/>
  <c r="M422" i="3"/>
  <c r="L422" i="3"/>
  <c r="K422" i="3"/>
  <c r="J422" i="3"/>
  <c r="I422" i="3"/>
  <c r="H422" i="3"/>
  <c r="G422" i="3"/>
  <c r="F422" i="3"/>
  <c r="E422" i="3"/>
  <c r="P419" i="3"/>
  <c r="O419" i="3"/>
  <c r="N419" i="3"/>
  <c r="M419" i="3"/>
  <c r="L419" i="3"/>
  <c r="K419" i="3"/>
  <c r="J419" i="3"/>
  <c r="I419" i="3"/>
  <c r="H419" i="3"/>
  <c r="G419" i="3"/>
  <c r="F419" i="3"/>
  <c r="E419" i="3"/>
  <c r="P416" i="3"/>
  <c r="O416" i="3"/>
  <c r="N416" i="3"/>
  <c r="M416" i="3"/>
  <c r="L416" i="3"/>
  <c r="K416" i="3"/>
  <c r="J416" i="3"/>
  <c r="I416" i="3"/>
  <c r="H416" i="3"/>
  <c r="G416" i="3"/>
  <c r="F416" i="3"/>
  <c r="E416" i="3"/>
  <c r="P413" i="3"/>
  <c r="O413" i="3"/>
  <c r="N413" i="3"/>
  <c r="M413" i="3"/>
  <c r="L413" i="3"/>
  <c r="K413" i="3"/>
  <c r="J413" i="3"/>
  <c r="I413" i="3"/>
  <c r="H413" i="3"/>
  <c r="G413" i="3"/>
  <c r="F413" i="3"/>
  <c r="E413" i="3"/>
  <c r="P410" i="3"/>
  <c r="O410" i="3"/>
  <c r="N410" i="3"/>
  <c r="M410" i="3"/>
  <c r="L410" i="3"/>
  <c r="K410" i="3"/>
  <c r="J410" i="3"/>
  <c r="I410" i="3"/>
  <c r="H410" i="3"/>
  <c r="G410" i="3"/>
  <c r="F410" i="3"/>
  <c r="E410" i="3"/>
  <c r="P407" i="3"/>
  <c r="O407" i="3"/>
  <c r="N407" i="3"/>
  <c r="M407" i="3"/>
  <c r="L407" i="3"/>
  <c r="K407" i="3"/>
  <c r="J407" i="3"/>
  <c r="I407" i="3"/>
  <c r="H407" i="3"/>
  <c r="G407" i="3"/>
  <c r="F407" i="3"/>
  <c r="E407" i="3"/>
  <c r="P404" i="3"/>
  <c r="O404" i="3"/>
  <c r="N404" i="3"/>
  <c r="M404" i="3"/>
  <c r="L404" i="3"/>
  <c r="K404" i="3"/>
  <c r="J404" i="3"/>
  <c r="I404" i="3"/>
  <c r="H404" i="3"/>
  <c r="G404" i="3"/>
  <c r="F404" i="3"/>
  <c r="E404" i="3"/>
  <c r="P401" i="3"/>
  <c r="O401" i="3"/>
  <c r="N401" i="3"/>
  <c r="M401" i="3"/>
  <c r="L401" i="3"/>
  <c r="K401" i="3"/>
  <c r="J401" i="3"/>
  <c r="I401" i="3"/>
  <c r="H401" i="3"/>
  <c r="G401" i="3"/>
  <c r="F401" i="3"/>
  <c r="E401" i="3"/>
  <c r="P398" i="3"/>
  <c r="O398" i="3"/>
  <c r="N398" i="3"/>
  <c r="M398" i="3"/>
  <c r="L398" i="3"/>
  <c r="K398" i="3"/>
  <c r="J398" i="3"/>
  <c r="I398" i="3"/>
  <c r="H398" i="3"/>
  <c r="G398" i="3"/>
  <c r="F398" i="3"/>
  <c r="E398" i="3"/>
  <c r="P395" i="3"/>
  <c r="O395" i="3"/>
  <c r="N395" i="3"/>
  <c r="M395" i="3"/>
  <c r="L395" i="3"/>
  <c r="K395" i="3"/>
  <c r="J395" i="3"/>
  <c r="I395" i="3"/>
  <c r="H395" i="3"/>
  <c r="G395" i="3"/>
  <c r="F395" i="3"/>
  <c r="E395" i="3"/>
  <c r="P392" i="3"/>
  <c r="O392" i="3"/>
  <c r="N392" i="3"/>
  <c r="M392" i="3"/>
  <c r="L392" i="3"/>
  <c r="K392" i="3"/>
  <c r="J392" i="3"/>
  <c r="I392" i="3"/>
  <c r="H392" i="3"/>
  <c r="G392" i="3"/>
  <c r="F392" i="3"/>
  <c r="E392" i="3"/>
  <c r="P389" i="3"/>
  <c r="O389" i="3"/>
  <c r="N389" i="3"/>
  <c r="M389" i="3"/>
  <c r="L389" i="3"/>
  <c r="K389" i="3"/>
  <c r="J389" i="3"/>
  <c r="I389" i="3"/>
  <c r="H389" i="3"/>
  <c r="G389" i="3"/>
  <c r="F389" i="3"/>
  <c r="E389" i="3"/>
  <c r="P386" i="3"/>
  <c r="O386" i="3"/>
  <c r="N386" i="3"/>
  <c r="M386" i="3"/>
  <c r="L386" i="3"/>
  <c r="K386" i="3"/>
  <c r="J386" i="3"/>
  <c r="I386" i="3"/>
  <c r="H386" i="3"/>
  <c r="G386" i="3"/>
  <c r="F386" i="3"/>
  <c r="E386" i="3"/>
  <c r="P383" i="3"/>
  <c r="O383" i="3"/>
  <c r="N383" i="3"/>
  <c r="M383" i="3"/>
  <c r="L383" i="3"/>
  <c r="K383" i="3"/>
  <c r="J383" i="3"/>
  <c r="I383" i="3"/>
  <c r="H383" i="3"/>
  <c r="G383" i="3"/>
  <c r="F383" i="3"/>
  <c r="E383" i="3"/>
  <c r="P380" i="3"/>
  <c r="O380" i="3"/>
  <c r="N380" i="3"/>
  <c r="M380" i="3"/>
  <c r="L380" i="3"/>
  <c r="K380" i="3"/>
  <c r="J380" i="3"/>
  <c r="I380" i="3"/>
  <c r="H380" i="3"/>
  <c r="G380" i="3"/>
  <c r="F380" i="3"/>
  <c r="E380" i="3"/>
  <c r="P377" i="3"/>
  <c r="O377" i="3"/>
  <c r="N377" i="3"/>
  <c r="M377" i="3"/>
  <c r="L377" i="3"/>
  <c r="K377" i="3"/>
  <c r="J377" i="3"/>
  <c r="I377" i="3"/>
  <c r="H377" i="3"/>
  <c r="G377" i="3"/>
  <c r="F377" i="3"/>
  <c r="E377" i="3"/>
  <c r="P374" i="3"/>
  <c r="O374" i="3"/>
  <c r="N374" i="3"/>
  <c r="M374" i="3"/>
  <c r="L374" i="3"/>
  <c r="K374" i="3"/>
  <c r="J374" i="3"/>
  <c r="I374" i="3"/>
  <c r="H374" i="3"/>
  <c r="G374" i="3"/>
  <c r="F374" i="3"/>
  <c r="E374" i="3"/>
  <c r="P371" i="3"/>
  <c r="O371" i="3"/>
  <c r="N371" i="3"/>
  <c r="M371" i="3"/>
  <c r="L371" i="3"/>
  <c r="K371" i="3"/>
  <c r="J371" i="3"/>
  <c r="I371" i="3"/>
  <c r="H371" i="3"/>
  <c r="G371" i="3"/>
  <c r="F371" i="3"/>
  <c r="E371" i="3"/>
  <c r="P368" i="3"/>
  <c r="O368" i="3"/>
  <c r="N368" i="3"/>
  <c r="M368" i="3"/>
  <c r="L368" i="3"/>
  <c r="K368" i="3"/>
  <c r="J368" i="3"/>
  <c r="I368" i="3"/>
  <c r="H368" i="3"/>
  <c r="G368" i="3"/>
  <c r="F368" i="3"/>
  <c r="E368" i="3"/>
  <c r="P365" i="3"/>
  <c r="O365" i="3"/>
  <c r="N365" i="3"/>
  <c r="M365" i="3"/>
  <c r="L365" i="3"/>
  <c r="K365" i="3"/>
  <c r="J365" i="3"/>
  <c r="I365" i="3"/>
  <c r="H365" i="3"/>
  <c r="G365" i="3"/>
  <c r="F365" i="3"/>
  <c r="E365" i="3"/>
  <c r="P362" i="3"/>
  <c r="O362" i="3"/>
  <c r="N362" i="3"/>
  <c r="M362" i="3"/>
  <c r="L362" i="3"/>
  <c r="K362" i="3"/>
  <c r="J362" i="3"/>
  <c r="I362" i="3"/>
  <c r="H362" i="3"/>
  <c r="G362" i="3"/>
  <c r="F362" i="3"/>
  <c r="E362" i="3"/>
  <c r="P359" i="3"/>
  <c r="O359" i="3"/>
  <c r="N359" i="3"/>
  <c r="M359" i="3"/>
  <c r="L359" i="3"/>
  <c r="K359" i="3"/>
  <c r="J359" i="3"/>
  <c r="I359" i="3"/>
  <c r="H359" i="3"/>
  <c r="G359" i="3"/>
  <c r="F359" i="3"/>
  <c r="E359" i="3"/>
  <c r="P356" i="3"/>
  <c r="O356" i="3"/>
  <c r="N356" i="3"/>
  <c r="M356" i="3"/>
  <c r="L356" i="3"/>
  <c r="K356" i="3"/>
  <c r="J356" i="3"/>
  <c r="I356" i="3"/>
  <c r="H356" i="3"/>
  <c r="G356" i="3"/>
  <c r="F356" i="3"/>
  <c r="E356" i="3"/>
  <c r="P353" i="3"/>
  <c r="O353" i="3"/>
  <c r="N353" i="3"/>
  <c r="M353" i="3"/>
  <c r="L353" i="3"/>
  <c r="K353" i="3"/>
  <c r="J353" i="3"/>
  <c r="I353" i="3"/>
  <c r="H353" i="3"/>
  <c r="G353" i="3"/>
  <c r="F353" i="3"/>
  <c r="E353" i="3"/>
  <c r="P350" i="3"/>
  <c r="O350" i="3"/>
  <c r="N350" i="3"/>
  <c r="M350" i="3"/>
  <c r="L350" i="3"/>
  <c r="K350" i="3"/>
  <c r="J350" i="3"/>
  <c r="I350" i="3"/>
  <c r="H350" i="3"/>
  <c r="G350" i="3"/>
  <c r="F350" i="3"/>
  <c r="E350" i="3"/>
  <c r="P347" i="3"/>
  <c r="O347" i="3"/>
  <c r="N347" i="3"/>
  <c r="M347" i="3"/>
  <c r="L347" i="3"/>
  <c r="K347" i="3"/>
  <c r="J347" i="3"/>
  <c r="I347" i="3"/>
  <c r="H347" i="3"/>
  <c r="G347" i="3"/>
  <c r="F347" i="3"/>
  <c r="E347" i="3"/>
  <c r="P344" i="3"/>
  <c r="O344" i="3"/>
  <c r="N344" i="3"/>
  <c r="M344" i="3"/>
  <c r="L344" i="3"/>
  <c r="K344" i="3"/>
  <c r="J344" i="3"/>
  <c r="I344" i="3"/>
  <c r="H344" i="3"/>
  <c r="G344" i="3"/>
  <c r="F344" i="3"/>
  <c r="E344" i="3"/>
  <c r="P341" i="3"/>
  <c r="O341" i="3"/>
  <c r="N341" i="3"/>
  <c r="M341" i="3"/>
  <c r="L341" i="3"/>
  <c r="K341" i="3"/>
  <c r="J341" i="3"/>
  <c r="I341" i="3"/>
  <c r="H341" i="3"/>
  <c r="G341" i="3"/>
  <c r="F341" i="3"/>
  <c r="E341" i="3"/>
  <c r="P338" i="3"/>
  <c r="O338" i="3"/>
  <c r="N338" i="3"/>
  <c r="M338" i="3"/>
  <c r="L338" i="3"/>
  <c r="K338" i="3"/>
  <c r="J338" i="3"/>
  <c r="I338" i="3"/>
  <c r="H338" i="3"/>
  <c r="G338" i="3"/>
  <c r="F338" i="3"/>
  <c r="E338" i="3"/>
  <c r="P335" i="3"/>
  <c r="O335" i="3"/>
  <c r="N335" i="3"/>
  <c r="M335" i="3"/>
  <c r="L335" i="3"/>
  <c r="K335" i="3"/>
  <c r="J335" i="3"/>
  <c r="I335" i="3"/>
  <c r="H335" i="3"/>
  <c r="G335" i="3"/>
  <c r="F335" i="3"/>
  <c r="E335" i="3"/>
  <c r="P332" i="3"/>
  <c r="O332" i="3"/>
  <c r="N332" i="3"/>
  <c r="M332" i="3"/>
  <c r="L332" i="3"/>
  <c r="K332" i="3"/>
  <c r="J332" i="3"/>
  <c r="I332" i="3"/>
  <c r="H332" i="3"/>
  <c r="G332" i="3"/>
  <c r="F332" i="3"/>
  <c r="E332" i="3"/>
  <c r="P329" i="3"/>
  <c r="O329" i="3"/>
  <c r="N329" i="3"/>
  <c r="M329" i="3"/>
  <c r="L329" i="3"/>
  <c r="K329" i="3"/>
  <c r="J329" i="3"/>
  <c r="I329" i="3"/>
  <c r="H329" i="3"/>
  <c r="G329" i="3"/>
  <c r="F329" i="3"/>
  <c r="E329" i="3"/>
  <c r="P326" i="3"/>
  <c r="O326" i="3"/>
  <c r="N326" i="3"/>
  <c r="M326" i="3"/>
  <c r="L326" i="3"/>
  <c r="K326" i="3"/>
  <c r="J326" i="3"/>
  <c r="I326" i="3"/>
  <c r="H326" i="3"/>
  <c r="G326" i="3"/>
  <c r="F326" i="3"/>
  <c r="E326" i="3"/>
  <c r="P323" i="3"/>
  <c r="O323" i="3"/>
  <c r="N323" i="3"/>
  <c r="M323" i="3"/>
  <c r="L323" i="3"/>
  <c r="K323" i="3"/>
  <c r="J323" i="3"/>
  <c r="I323" i="3"/>
  <c r="H323" i="3"/>
  <c r="G323" i="3"/>
  <c r="F323" i="3"/>
  <c r="E323" i="3"/>
  <c r="P320" i="3"/>
  <c r="O320" i="3"/>
  <c r="N320" i="3"/>
  <c r="M320" i="3"/>
  <c r="L320" i="3"/>
  <c r="K320" i="3"/>
  <c r="J320" i="3"/>
  <c r="I320" i="3"/>
  <c r="H320" i="3"/>
  <c r="G320" i="3"/>
  <c r="F320" i="3"/>
  <c r="E320" i="3"/>
  <c r="P317" i="3"/>
  <c r="O317" i="3"/>
  <c r="N317" i="3"/>
  <c r="M317" i="3"/>
  <c r="L317" i="3"/>
  <c r="K317" i="3"/>
  <c r="J317" i="3"/>
  <c r="I317" i="3"/>
  <c r="H317" i="3"/>
  <c r="G317" i="3"/>
  <c r="F317" i="3"/>
  <c r="E317" i="3"/>
  <c r="P314" i="3"/>
  <c r="O314" i="3"/>
  <c r="N314" i="3"/>
  <c r="M314" i="3"/>
  <c r="L314" i="3"/>
  <c r="K314" i="3"/>
  <c r="J314" i="3"/>
  <c r="I314" i="3"/>
  <c r="H314" i="3"/>
  <c r="G314" i="3"/>
  <c r="F314" i="3"/>
  <c r="E314" i="3"/>
  <c r="P311" i="3"/>
  <c r="O311" i="3"/>
  <c r="N311" i="3"/>
  <c r="M311" i="3"/>
  <c r="L311" i="3"/>
  <c r="K311" i="3"/>
  <c r="J311" i="3"/>
  <c r="I311" i="3"/>
  <c r="H311" i="3"/>
  <c r="G311" i="3"/>
  <c r="F311" i="3"/>
  <c r="E311" i="3"/>
  <c r="P308" i="3"/>
  <c r="O308" i="3"/>
  <c r="N308" i="3"/>
  <c r="M308" i="3"/>
  <c r="L308" i="3"/>
  <c r="K308" i="3"/>
  <c r="J308" i="3"/>
  <c r="I308" i="3"/>
  <c r="H308" i="3"/>
  <c r="G308" i="3"/>
  <c r="F308" i="3"/>
  <c r="E308" i="3"/>
  <c r="P305" i="3"/>
  <c r="O305" i="3"/>
  <c r="N305" i="3"/>
  <c r="M305" i="3"/>
  <c r="L305" i="3"/>
  <c r="K305" i="3"/>
  <c r="J305" i="3"/>
  <c r="I305" i="3"/>
  <c r="H305" i="3"/>
  <c r="G305" i="3"/>
  <c r="F305" i="3"/>
  <c r="E305" i="3"/>
  <c r="P302" i="3"/>
  <c r="O302" i="3"/>
  <c r="N302" i="3"/>
  <c r="M302" i="3"/>
  <c r="L302" i="3"/>
  <c r="K302" i="3"/>
  <c r="J302" i="3"/>
  <c r="I302" i="3"/>
  <c r="H302" i="3"/>
  <c r="G302" i="3"/>
  <c r="F302" i="3"/>
  <c r="E302" i="3"/>
  <c r="P299" i="3"/>
  <c r="O299" i="3"/>
  <c r="N299" i="3"/>
  <c r="M299" i="3"/>
  <c r="L299" i="3"/>
  <c r="K299" i="3"/>
  <c r="J299" i="3"/>
  <c r="I299" i="3"/>
  <c r="H299" i="3"/>
  <c r="G299" i="3"/>
  <c r="F299" i="3"/>
  <c r="E299" i="3"/>
  <c r="P296" i="3"/>
  <c r="O296" i="3"/>
  <c r="N296" i="3"/>
  <c r="M296" i="3"/>
  <c r="L296" i="3"/>
  <c r="K296" i="3"/>
  <c r="J296" i="3"/>
  <c r="I296" i="3"/>
  <c r="H296" i="3"/>
  <c r="G296" i="3"/>
  <c r="F296" i="3"/>
  <c r="E296" i="3"/>
  <c r="P293" i="3"/>
  <c r="O293" i="3"/>
  <c r="N293" i="3"/>
  <c r="M293" i="3"/>
  <c r="L293" i="3"/>
  <c r="K293" i="3"/>
  <c r="J293" i="3"/>
  <c r="I293" i="3"/>
  <c r="H293" i="3"/>
  <c r="G293" i="3"/>
  <c r="F293" i="3"/>
  <c r="E293" i="3"/>
  <c r="P290" i="3"/>
  <c r="O290" i="3"/>
  <c r="N290" i="3"/>
  <c r="M290" i="3"/>
  <c r="L290" i="3"/>
  <c r="K290" i="3"/>
  <c r="J290" i="3"/>
  <c r="I290" i="3"/>
  <c r="H290" i="3"/>
  <c r="G290" i="3"/>
  <c r="F290" i="3"/>
  <c r="E290" i="3"/>
  <c r="P287" i="3"/>
  <c r="O287" i="3"/>
  <c r="N287" i="3"/>
  <c r="M287" i="3"/>
  <c r="L287" i="3"/>
  <c r="K287" i="3"/>
  <c r="J287" i="3"/>
  <c r="I287" i="3"/>
  <c r="H287" i="3"/>
  <c r="G287" i="3"/>
  <c r="F287" i="3"/>
  <c r="E287" i="3"/>
  <c r="P284" i="3"/>
  <c r="O284" i="3"/>
  <c r="N284" i="3"/>
  <c r="M284" i="3"/>
  <c r="L284" i="3"/>
  <c r="K284" i="3"/>
  <c r="J284" i="3"/>
  <c r="I284" i="3"/>
  <c r="H284" i="3"/>
  <c r="G284" i="3"/>
  <c r="F284" i="3"/>
  <c r="E284" i="3"/>
  <c r="P281" i="3"/>
  <c r="O281" i="3"/>
  <c r="N281" i="3"/>
  <c r="M281" i="3"/>
  <c r="L281" i="3"/>
  <c r="K281" i="3"/>
  <c r="J281" i="3"/>
  <c r="I281" i="3"/>
  <c r="H281" i="3"/>
  <c r="G281" i="3"/>
  <c r="F281" i="3"/>
  <c r="E281" i="3"/>
  <c r="P278" i="3"/>
  <c r="O278" i="3"/>
  <c r="N278" i="3"/>
  <c r="M278" i="3"/>
  <c r="L278" i="3"/>
  <c r="K278" i="3"/>
  <c r="J278" i="3"/>
  <c r="I278" i="3"/>
  <c r="H278" i="3"/>
  <c r="G278" i="3"/>
  <c r="F278" i="3"/>
  <c r="E278" i="3"/>
  <c r="P275" i="3"/>
  <c r="O275" i="3"/>
  <c r="N275" i="3"/>
  <c r="M275" i="3"/>
  <c r="L275" i="3"/>
  <c r="K275" i="3"/>
  <c r="J275" i="3"/>
  <c r="I275" i="3"/>
  <c r="H275" i="3"/>
  <c r="G275" i="3"/>
  <c r="F275" i="3"/>
  <c r="E275" i="3"/>
  <c r="P272" i="3"/>
  <c r="O272" i="3"/>
  <c r="N272" i="3"/>
  <c r="M272" i="3"/>
  <c r="L272" i="3"/>
  <c r="K272" i="3"/>
  <c r="J272" i="3"/>
  <c r="I272" i="3"/>
  <c r="H272" i="3"/>
  <c r="G272" i="3"/>
  <c r="F272" i="3"/>
  <c r="E272" i="3"/>
  <c r="P269" i="3"/>
  <c r="O269" i="3"/>
  <c r="N269" i="3"/>
  <c r="M269" i="3"/>
  <c r="L269" i="3"/>
  <c r="K269" i="3"/>
  <c r="J269" i="3"/>
  <c r="I269" i="3"/>
  <c r="H269" i="3"/>
  <c r="G269" i="3"/>
  <c r="F269" i="3"/>
  <c r="E269" i="3"/>
  <c r="P266" i="3"/>
  <c r="O266" i="3"/>
  <c r="N266" i="3"/>
  <c r="M266" i="3"/>
  <c r="L266" i="3"/>
  <c r="K266" i="3"/>
  <c r="J266" i="3"/>
  <c r="I266" i="3"/>
  <c r="H266" i="3"/>
  <c r="G266" i="3"/>
  <c r="F266" i="3"/>
  <c r="E266" i="3"/>
  <c r="P263" i="3"/>
  <c r="O263" i="3"/>
  <c r="N263" i="3"/>
  <c r="M263" i="3"/>
  <c r="L263" i="3"/>
  <c r="K263" i="3"/>
  <c r="J263" i="3"/>
  <c r="I263" i="3"/>
  <c r="H263" i="3"/>
  <c r="G263" i="3"/>
  <c r="F263" i="3"/>
  <c r="E263" i="3"/>
  <c r="P260" i="3"/>
  <c r="O260" i="3"/>
  <c r="N260" i="3"/>
  <c r="M260" i="3"/>
  <c r="L260" i="3"/>
  <c r="K260" i="3"/>
  <c r="J260" i="3"/>
  <c r="I260" i="3"/>
  <c r="H260" i="3"/>
  <c r="G260" i="3"/>
  <c r="F260" i="3"/>
  <c r="E260" i="3"/>
  <c r="P257" i="3"/>
  <c r="O257" i="3"/>
  <c r="N257" i="3"/>
  <c r="M257" i="3"/>
  <c r="L257" i="3"/>
  <c r="K257" i="3"/>
  <c r="J257" i="3"/>
  <c r="I257" i="3"/>
  <c r="H257" i="3"/>
  <c r="G257" i="3"/>
  <c r="F257" i="3"/>
  <c r="E257" i="3"/>
  <c r="P254" i="3"/>
  <c r="O254" i="3"/>
  <c r="N254" i="3"/>
  <c r="M254" i="3"/>
  <c r="L254" i="3"/>
  <c r="K254" i="3"/>
  <c r="J254" i="3"/>
  <c r="I254" i="3"/>
  <c r="H254" i="3"/>
  <c r="G254" i="3"/>
  <c r="F254" i="3"/>
  <c r="E254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P245" i="3"/>
  <c r="O245" i="3"/>
  <c r="N245" i="3"/>
  <c r="M245" i="3"/>
  <c r="L245" i="3"/>
  <c r="K245" i="3"/>
  <c r="J245" i="3"/>
  <c r="I245" i="3"/>
  <c r="H245" i="3"/>
  <c r="G245" i="3"/>
  <c r="F245" i="3"/>
  <c r="E245" i="3"/>
  <c r="P242" i="3"/>
  <c r="O242" i="3"/>
  <c r="N242" i="3"/>
  <c r="M242" i="3"/>
  <c r="L242" i="3"/>
  <c r="K242" i="3"/>
  <c r="J242" i="3"/>
  <c r="I242" i="3"/>
  <c r="H242" i="3"/>
  <c r="G242" i="3"/>
  <c r="F242" i="3"/>
  <c r="E242" i="3"/>
  <c r="P239" i="3"/>
  <c r="O239" i="3"/>
  <c r="N239" i="3"/>
  <c r="M239" i="3"/>
  <c r="L239" i="3"/>
  <c r="K239" i="3"/>
  <c r="J239" i="3"/>
  <c r="I239" i="3"/>
  <c r="H239" i="3"/>
  <c r="G239" i="3"/>
  <c r="F239" i="3"/>
  <c r="E239" i="3"/>
  <c r="P236" i="3"/>
  <c r="O236" i="3"/>
  <c r="N236" i="3"/>
  <c r="M236" i="3"/>
  <c r="L236" i="3"/>
  <c r="K236" i="3"/>
  <c r="J236" i="3"/>
  <c r="I236" i="3"/>
  <c r="H236" i="3"/>
  <c r="G236" i="3"/>
  <c r="F236" i="3"/>
  <c r="E236" i="3"/>
  <c r="P233" i="3"/>
  <c r="O233" i="3"/>
  <c r="N233" i="3"/>
  <c r="M233" i="3"/>
  <c r="L233" i="3"/>
  <c r="K233" i="3"/>
  <c r="J233" i="3"/>
  <c r="I233" i="3"/>
  <c r="H233" i="3"/>
  <c r="G233" i="3"/>
  <c r="F233" i="3"/>
  <c r="E233" i="3"/>
  <c r="P230" i="3"/>
  <c r="O230" i="3"/>
  <c r="N230" i="3"/>
  <c r="M230" i="3"/>
  <c r="L230" i="3"/>
  <c r="K230" i="3"/>
  <c r="J230" i="3"/>
  <c r="I230" i="3"/>
  <c r="H230" i="3"/>
  <c r="G230" i="3"/>
  <c r="F230" i="3"/>
  <c r="E230" i="3"/>
  <c r="P227" i="3"/>
  <c r="O227" i="3"/>
  <c r="N227" i="3"/>
  <c r="M227" i="3"/>
  <c r="L227" i="3"/>
  <c r="K227" i="3"/>
  <c r="J227" i="3"/>
  <c r="I227" i="3"/>
  <c r="H227" i="3"/>
  <c r="G227" i="3"/>
  <c r="F227" i="3"/>
  <c r="E227" i="3"/>
  <c r="P224" i="3"/>
  <c r="O224" i="3"/>
  <c r="N224" i="3"/>
  <c r="M224" i="3"/>
  <c r="L224" i="3"/>
  <c r="K224" i="3"/>
  <c r="J224" i="3"/>
  <c r="I224" i="3"/>
  <c r="H224" i="3"/>
  <c r="G224" i="3"/>
  <c r="F224" i="3"/>
  <c r="E224" i="3"/>
  <c r="P221" i="3"/>
  <c r="O221" i="3"/>
  <c r="N221" i="3"/>
  <c r="M221" i="3"/>
  <c r="L221" i="3"/>
  <c r="K221" i="3"/>
  <c r="J221" i="3"/>
  <c r="I221" i="3"/>
  <c r="H221" i="3"/>
  <c r="G221" i="3"/>
  <c r="F221" i="3"/>
  <c r="E221" i="3"/>
  <c r="P218" i="3"/>
  <c r="O218" i="3"/>
  <c r="N218" i="3"/>
  <c r="M218" i="3"/>
  <c r="L218" i="3"/>
  <c r="K218" i="3"/>
  <c r="J218" i="3"/>
  <c r="I218" i="3"/>
  <c r="H218" i="3"/>
  <c r="G218" i="3"/>
  <c r="F218" i="3"/>
  <c r="E218" i="3"/>
  <c r="P215" i="3"/>
  <c r="O215" i="3"/>
  <c r="N215" i="3"/>
  <c r="M215" i="3"/>
  <c r="L215" i="3"/>
  <c r="K215" i="3"/>
  <c r="J215" i="3"/>
  <c r="I215" i="3"/>
  <c r="H215" i="3"/>
  <c r="G215" i="3"/>
  <c r="F215" i="3"/>
  <c r="E215" i="3"/>
  <c r="P212" i="3"/>
  <c r="O212" i="3"/>
  <c r="N212" i="3"/>
  <c r="M212" i="3"/>
  <c r="L212" i="3"/>
  <c r="K212" i="3"/>
  <c r="J212" i="3"/>
  <c r="I212" i="3"/>
  <c r="H212" i="3"/>
  <c r="G212" i="3"/>
  <c r="F212" i="3"/>
  <c r="E212" i="3"/>
  <c r="P209" i="3"/>
  <c r="O209" i="3"/>
  <c r="N209" i="3"/>
  <c r="M209" i="3"/>
  <c r="L209" i="3"/>
  <c r="K209" i="3"/>
  <c r="J209" i="3"/>
  <c r="I209" i="3"/>
  <c r="H209" i="3"/>
  <c r="G209" i="3"/>
  <c r="F209" i="3"/>
  <c r="E209" i="3"/>
  <c r="P206" i="3"/>
  <c r="O206" i="3"/>
  <c r="N206" i="3"/>
  <c r="M206" i="3"/>
  <c r="L206" i="3"/>
  <c r="K206" i="3"/>
  <c r="J206" i="3"/>
  <c r="I206" i="3"/>
  <c r="H206" i="3"/>
  <c r="G206" i="3"/>
  <c r="F206" i="3"/>
  <c r="E206" i="3"/>
  <c r="P203" i="3"/>
  <c r="O203" i="3"/>
  <c r="N203" i="3"/>
  <c r="M203" i="3"/>
  <c r="L203" i="3"/>
  <c r="K203" i="3"/>
  <c r="J203" i="3"/>
  <c r="I203" i="3"/>
  <c r="H203" i="3"/>
  <c r="G203" i="3"/>
  <c r="F203" i="3"/>
  <c r="E203" i="3"/>
  <c r="P200" i="3"/>
  <c r="O200" i="3"/>
  <c r="N200" i="3"/>
  <c r="M200" i="3"/>
  <c r="L200" i="3"/>
  <c r="K200" i="3"/>
  <c r="J200" i="3"/>
  <c r="I200" i="3"/>
  <c r="H200" i="3"/>
  <c r="G200" i="3"/>
  <c r="F200" i="3"/>
  <c r="E200" i="3"/>
  <c r="P197" i="3"/>
  <c r="O197" i="3"/>
  <c r="N197" i="3"/>
  <c r="M197" i="3"/>
  <c r="L197" i="3"/>
  <c r="K197" i="3"/>
  <c r="J197" i="3"/>
  <c r="I197" i="3"/>
  <c r="H197" i="3"/>
  <c r="G197" i="3"/>
  <c r="F197" i="3"/>
  <c r="E197" i="3"/>
  <c r="P194" i="3"/>
  <c r="O194" i="3"/>
  <c r="N194" i="3"/>
  <c r="M194" i="3"/>
  <c r="L194" i="3"/>
  <c r="K194" i="3"/>
  <c r="J194" i="3"/>
  <c r="I194" i="3"/>
  <c r="H194" i="3"/>
  <c r="G194" i="3"/>
  <c r="F194" i="3"/>
  <c r="E194" i="3"/>
  <c r="P191" i="3"/>
  <c r="O191" i="3"/>
  <c r="N191" i="3"/>
  <c r="M191" i="3"/>
  <c r="L191" i="3"/>
  <c r="K191" i="3"/>
  <c r="J191" i="3"/>
  <c r="I191" i="3"/>
  <c r="H191" i="3"/>
  <c r="G191" i="3"/>
  <c r="F191" i="3"/>
  <c r="E191" i="3"/>
  <c r="P188" i="3"/>
  <c r="O188" i="3"/>
  <c r="N188" i="3"/>
  <c r="M188" i="3"/>
  <c r="L188" i="3"/>
  <c r="K188" i="3"/>
  <c r="J188" i="3"/>
  <c r="I188" i="3"/>
  <c r="H188" i="3"/>
  <c r="G188" i="3"/>
  <c r="F188" i="3"/>
  <c r="E188" i="3"/>
  <c r="P185" i="3"/>
  <c r="O185" i="3"/>
  <c r="N185" i="3"/>
  <c r="M185" i="3"/>
  <c r="L185" i="3"/>
  <c r="K185" i="3"/>
  <c r="J185" i="3"/>
  <c r="I185" i="3"/>
  <c r="H185" i="3"/>
  <c r="G185" i="3"/>
  <c r="F185" i="3"/>
  <c r="E185" i="3"/>
  <c r="P182" i="3"/>
  <c r="O182" i="3"/>
  <c r="N182" i="3"/>
  <c r="M182" i="3"/>
  <c r="L182" i="3"/>
  <c r="K182" i="3"/>
  <c r="J182" i="3"/>
  <c r="I182" i="3"/>
  <c r="H182" i="3"/>
  <c r="G182" i="3"/>
  <c r="F182" i="3"/>
  <c r="E182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P176" i="3"/>
  <c r="O176" i="3"/>
  <c r="N176" i="3"/>
  <c r="M176" i="3"/>
  <c r="L176" i="3"/>
  <c r="K176" i="3"/>
  <c r="J176" i="3"/>
  <c r="I176" i="3"/>
  <c r="H176" i="3"/>
  <c r="G176" i="3"/>
  <c r="F176" i="3"/>
  <c r="E176" i="3"/>
  <c r="P173" i="3"/>
  <c r="O173" i="3"/>
  <c r="N173" i="3"/>
  <c r="M173" i="3"/>
  <c r="L173" i="3"/>
  <c r="K173" i="3"/>
  <c r="J173" i="3"/>
  <c r="I173" i="3"/>
  <c r="H173" i="3"/>
  <c r="G173" i="3"/>
  <c r="F173" i="3"/>
  <c r="E173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P167" i="3"/>
  <c r="O167" i="3"/>
  <c r="N167" i="3"/>
  <c r="M167" i="3"/>
  <c r="L167" i="3"/>
  <c r="K167" i="3"/>
  <c r="J167" i="3"/>
  <c r="I167" i="3"/>
  <c r="H167" i="3"/>
  <c r="G167" i="3"/>
  <c r="F167" i="3"/>
  <c r="E167" i="3"/>
  <c r="P164" i="3"/>
  <c r="O164" i="3"/>
  <c r="N164" i="3"/>
  <c r="M164" i="3"/>
  <c r="L164" i="3"/>
  <c r="K164" i="3"/>
  <c r="J164" i="3"/>
  <c r="I164" i="3"/>
  <c r="H164" i="3"/>
  <c r="G164" i="3"/>
  <c r="F164" i="3"/>
  <c r="E164" i="3"/>
  <c r="P161" i="3"/>
  <c r="O161" i="3"/>
  <c r="N161" i="3"/>
  <c r="M161" i="3"/>
  <c r="L161" i="3"/>
  <c r="K161" i="3"/>
  <c r="J161" i="3"/>
  <c r="I161" i="3"/>
  <c r="H161" i="3"/>
  <c r="G161" i="3"/>
  <c r="F161" i="3"/>
  <c r="E161" i="3"/>
  <c r="P158" i="3"/>
  <c r="O158" i="3"/>
  <c r="N158" i="3"/>
  <c r="M158" i="3"/>
  <c r="L158" i="3"/>
  <c r="K158" i="3"/>
  <c r="J158" i="3"/>
  <c r="I158" i="3"/>
  <c r="H158" i="3"/>
  <c r="G158" i="3"/>
  <c r="F158" i="3"/>
  <c r="E158" i="3"/>
  <c r="P155" i="3"/>
  <c r="O155" i="3"/>
  <c r="N155" i="3"/>
  <c r="M155" i="3"/>
  <c r="L155" i="3"/>
  <c r="K155" i="3"/>
  <c r="J155" i="3"/>
  <c r="I155" i="3"/>
  <c r="H155" i="3"/>
  <c r="G155" i="3"/>
  <c r="F155" i="3"/>
  <c r="E155" i="3"/>
  <c r="P152" i="3"/>
  <c r="O152" i="3"/>
  <c r="N152" i="3"/>
  <c r="M152" i="3"/>
  <c r="L152" i="3"/>
  <c r="K152" i="3"/>
  <c r="J152" i="3"/>
  <c r="I152" i="3"/>
  <c r="H152" i="3"/>
  <c r="G152" i="3"/>
  <c r="F152" i="3"/>
  <c r="E152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P146" i="3"/>
  <c r="O146" i="3"/>
  <c r="N146" i="3"/>
  <c r="M146" i="3"/>
  <c r="L146" i="3"/>
  <c r="K146" i="3"/>
  <c r="J146" i="3"/>
  <c r="I146" i="3"/>
  <c r="H146" i="3"/>
  <c r="G146" i="3"/>
  <c r="F146" i="3"/>
  <c r="E146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P140" i="3"/>
  <c r="O140" i="3"/>
  <c r="N140" i="3"/>
  <c r="M140" i="3"/>
  <c r="L140" i="3"/>
  <c r="K140" i="3"/>
  <c r="J140" i="3"/>
  <c r="I140" i="3"/>
  <c r="H140" i="3"/>
  <c r="G140" i="3"/>
  <c r="F140" i="3"/>
  <c r="E140" i="3"/>
  <c r="P137" i="3"/>
  <c r="O137" i="3"/>
  <c r="N137" i="3"/>
  <c r="M137" i="3"/>
  <c r="L137" i="3"/>
  <c r="K137" i="3"/>
  <c r="J137" i="3"/>
  <c r="I137" i="3"/>
  <c r="H137" i="3"/>
  <c r="G137" i="3"/>
  <c r="F137" i="3"/>
  <c r="E137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P131" i="3"/>
  <c r="O131" i="3"/>
  <c r="N131" i="3"/>
  <c r="M131" i="3"/>
  <c r="L131" i="3"/>
  <c r="K131" i="3"/>
  <c r="J131" i="3"/>
  <c r="I131" i="3"/>
  <c r="H131" i="3"/>
  <c r="G131" i="3"/>
  <c r="F131" i="3"/>
  <c r="E131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P125" i="3"/>
  <c r="O125" i="3"/>
  <c r="N125" i="3"/>
  <c r="M125" i="3"/>
  <c r="L125" i="3"/>
  <c r="K125" i="3"/>
  <c r="J125" i="3"/>
  <c r="I125" i="3"/>
  <c r="H125" i="3"/>
  <c r="G125" i="3"/>
  <c r="F125" i="3"/>
  <c r="E125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P119" i="3"/>
  <c r="O119" i="3"/>
  <c r="N119" i="3"/>
  <c r="M119" i="3"/>
  <c r="L119" i="3"/>
  <c r="K119" i="3"/>
  <c r="J119" i="3"/>
  <c r="I119" i="3"/>
  <c r="H119" i="3"/>
  <c r="G119" i="3"/>
  <c r="F119" i="3"/>
  <c r="E119" i="3"/>
  <c r="P116" i="3"/>
  <c r="O116" i="3"/>
  <c r="N116" i="3"/>
  <c r="M116" i="3"/>
  <c r="L116" i="3"/>
  <c r="K116" i="3"/>
  <c r="J116" i="3"/>
  <c r="I116" i="3"/>
  <c r="H116" i="3"/>
  <c r="G116" i="3"/>
  <c r="F116" i="3"/>
  <c r="E116" i="3"/>
  <c r="P113" i="3"/>
  <c r="O113" i="3"/>
  <c r="N113" i="3"/>
  <c r="M113" i="3"/>
  <c r="L113" i="3"/>
  <c r="K113" i="3"/>
  <c r="J113" i="3"/>
  <c r="I113" i="3"/>
  <c r="H113" i="3"/>
  <c r="G113" i="3"/>
  <c r="F113" i="3"/>
  <c r="E113" i="3"/>
  <c r="P110" i="3"/>
  <c r="O110" i="3"/>
  <c r="N110" i="3"/>
  <c r="M110" i="3"/>
  <c r="L110" i="3"/>
  <c r="K110" i="3"/>
  <c r="J110" i="3"/>
  <c r="I110" i="3"/>
  <c r="H110" i="3"/>
  <c r="G110" i="3"/>
  <c r="F110" i="3"/>
  <c r="E110" i="3"/>
  <c r="P107" i="3"/>
  <c r="O107" i="3"/>
  <c r="N107" i="3"/>
  <c r="M107" i="3"/>
  <c r="L107" i="3"/>
  <c r="K107" i="3"/>
  <c r="J107" i="3"/>
  <c r="I107" i="3"/>
  <c r="H107" i="3"/>
  <c r="G107" i="3"/>
  <c r="F107" i="3"/>
  <c r="E107" i="3"/>
  <c r="P104" i="3"/>
  <c r="O104" i="3"/>
  <c r="N104" i="3"/>
  <c r="M104" i="3"/>
  <c r="L104" i="3"/>
  <c r="K104" i="3"/>
  <c r="J104" i="3"/>
  <c r="I104" i="3"/>
  <c r="H104" i="3"/>
  <c r="G104" i="3"/>
  <c r="F104" i="3"/>
  <c r="E104" i="3"/>
  <c r="P101" i="3"/>
  <c r="O101" i="3"/>
  <c r="N101" i="3"/>
  <c r="M101" i="3"/>
  <c r="L101" i="3"/>
  <c r="K101" i="3"/>
  <c r="J101" i="3"/>
  <c r="I101" i="3"/>
  <c r="H101" i="3"/>
  <c r="G101" i="3"/>
  <c r="F101" i="3"/>
  <c r="E101" i="3"/>
  <c r="P98" i="3"/>
  <c r="O98" i="3"/>
  <c r="N98" i="3"/>
  <c r="M98" i="3"/>
  <c r="L98" i="3"/>
  <c r="K98" i="3"/>
  <c r="J98" i="3"/>
  <c r="I98" i="3"/>
  <c r="H98" i="3"/>
  <c r="G98" i="3"/>
  <c r="F98" i="3"/>
  <c r="E98" i="3"/>
  <c r="P95" i="3"/>
  <c r="O95" i="3"/>
  <c r="N95" i="3"/>
  <c r="M95" i="3"/>
  <c r="L95" i="3"/>
  <c r="K95" i="3"/>
  <c r="J95" i="3"/>
  <c r="I95" i="3"/>
  <c r="H95" i="3"/>
  <c r="G95" i="3"/>
  <c r="F95" i="3"/>
  <c r="E95" i="3"/>
  <c r="P92" i="3"/>
  <c r="O92" i="3"/>
  <c r="N92" i="3"/>
  <c r="M92" i="3"/>
  <c r="L92" i="3"/>
  <c r="K92" i="3"/>
  <c r="J92" i="3"/>
  <c r="I92" i="3"/>
  <c r="H92" i="3"/>
  <c r="G92" i="3"/>
  <c r="F92" i="3"/>
  <c r="E92" i="3"/>
  <c r="P89" i="3"/>
  <c r="O89" i="3"/>
  <c r="N89" i="3"/>
  <c r="M89" i="3"/>
  <c r="L89" i="3"/>
  <c r="K89" i="3"/>
  <c r="J89" i="3"/>
  <c r="I89" i="3"/>
  <c r="H89" i="3"/>
  <c r="G89" i="3"/>
  <c r="F89" i="3"/>
  <c r="E89" i="3"/>
  <c r="P86" i="3"/>
  <c r="O86" i="3"/>
  <c r="N86" i="3"/>
  <c r="M86" i="3"/>
  <c r="L86" i="3"/>
  <c r="K86" i="3"/>
  <c r="J86" i="3"/>
  <c r="I86" i="3"/>
  <c r="H86" i="3"/>
  <c r="G86" i="3"/>
  <c r="F86" i="3"/>
  <c r="E86" i="3"/>
  <c r="P83" i="3"/>
  <c r="O83" i="3"/>
  <c r="N83" i="3"/>
  <c r="M83" i="3"/>
  <c r="L83" i="3"/>
  <c r="K83" i="3"/>
  <c r="J83" i="3"/>
  <c r="I83" i="3"/>
  <c r="H83" i="3"/>
  <c r="G83" i="3"/>
  <c r="F83" i="3"/>
  <c r="E83" i="3"/>
  <c r="P80" i="3"/>
  <c r="O80" i="3"/>
  <c r="N80" i="3"/>
  <c r="M80" i="3"/>
  <c r="L80" i="3"/>
  <c r="K80" i="3"/>
  <c r="J80" i="3"/>
  <c r="I80" i="3"/>
  <c r="H80" i="3"/>
  <c r="G80" i="3"/>
  <c r="F80" i="3"/>
  <c r="E80" i="3"/>
  <c r="P77" i="3"/>
  <c r="O77" i="3"/>
  <c r="N77" i="3"/>
  <c r="M77" i="3"/>
  <c r="L77" i="3"/>
  <c r="K77" i="3"/>
  <c r="J77" i="3"/>
  <c r="I77" i="3"/>
  <c r="H77" i="3"/>
  <c r="G77" i="3"/>
  <c r="F77" i="3"/>
  <c r="E77" i="3"/>
  <c r="P74" i="3"/>
  <c r="O74" i="3"/>
  <c r="N74" i="3"/>
  <c r="M74" i="3"/>
  <c r="L74" i="3"/>
  <c r="K74" i="3"/>
  <c r="J74" i="3"/>
  <c r="I74" i="3"/>
  <c r="H74" i="3"/>
  <c r="G74" i="3"/>
  <c r="F74" i="3"/>
  <c r="E74" i="3"/>
  <c r="P71" i="3"/>
  <c r="O71" i="3"/>
  <c r="N71" i="3"/>
  <c r="M71" i="3"/>
  <c r="L71" i="3"/>
  <c r="K71" i="3"/>
  <c r="J71" i="3"/>
  <c r="I71" i="3"/>
  <c r="H71" i="3"/>
  <c r="G71" i="3"/>
  <c r="F71" i="3"/>
  <c r="E71" i="3"/>
  <c r="P68" i="3"/>
  <c r="O68" i="3"/>
  <c r="N68" i="3"/>
  <c r="M68" i="3"/>
  <c r="L68" i="3"/>
  <c r="K68" i="3"/>
  <c r="J68" i="3"/>
  <c r="I68" i="3"/>
  <c r="H68" i="3"/>
  <c r="G68" i="3"/>
  <c r="F68" i="3"/>
  <c r="E68" i="3"/>
  <c r="P65" i="3"/>
  <c r="O65" i="3"/>
  <c r="N65" i="3"/>
  <c r="M65" i="3"/>
  <c r="L65" i="3"/>
  <c r="K65" i="3"/>
  <c r="J65" i="3"/>
  <c r="I65" i="3"/>
  <c r="H65" i="3"/>
  <c r="G65" i="3"/>
  <c r="F65" i="3"/>
  <c r="E65" i="3"/>
  <c r="P62" i="3"/>
  <c r="O62" i="3"/>
  <c r="N62" i="3"/>
  <c r="M62" i="3"/>
  <c r="L62" i="3"/>
  <c r="K62" i="3"/>
  <c r="J62" i="3"/>
  <c r="I62" i="3"/>
  <c r="H62" i="3"/>
  <c r="G62" i="3"/>
  <c r="F62" i="3"/>
  <c r="E62" i="3"/>
  <c r="P59" i="3"/>
  <c r="O59" i="3"/>
  <c r="N59" i="3"/>
  <c r="M59" i="3"/>
  <c r="L59" i="3"/>
  <c r="K59" i="3"/>
  <c r="J59" i="3"/>
  <c r="I59" i="3"/>
  <c r="H59" i="3"/>
  <c r="G59" i="3"/>
  <c r="F59" i="3"/>
  <c r="E59" i="3"/>
  <c r="P56" i="3"/>
  <c r="O56" i="3"/>
  <c r="N56" i="3"/>
  <c r="M56" i="3"/>
  <c r="L56" i="3"/>
  <c r="K56" i="3"/>
  <c r="J56" i="3"/>
  <c r="I56" i="3"/>
  <c r="H56" i="3"/>
  <c r="G56" i="3"/>
  <c r="F56" i="3"/>
  <c r="E56" i="3"/>
  <c r="P53" i="3"/>
  <c r="O53" i="3"/>
  <c r="N53" i="3"/>
  <c r="M53" i="3"/>
  <c r="L53" i="3"/>
  <c r="K53" i="3"/>
  <c r="J53" i="3"/>
  <c r="I53" i="3"/>
  <c r="H53" i="3"/>
  <c r="G53" i="3"/>
  <c r="F53" i="3"/>
  <c r="E53" i="3"/>
  <c r="P50" i="3"/>
  <c r="O50" i="3"/>
  <c r="N50" i="3"/>
  <c r="M50" i="3"/>
  <c r="L50" i="3"/>
  <c r="K50" i="3"/>
  <c r="J50" i="3"/>
  <c r="I50" i="3"/>
  <c r="H50" i="3"/>
  <c r="G50" i="3"/>
  <c r="F50" i="3"/>
  <c r="E50" i="3"/>
  <c r="P47" i="3"/>
  <c r="O47" i="3"/>
  <c r="N47" i="3"/>
  <c r="M47" i="3"/>
  <c r="L47" i="3"/>
  <c r="K47" i="3"/>
  <c r="J47" i="3"/>
  <c r="I47" i="3"/>
  <c r="H47" i="3"/>
  <c r="G47" i="3"/>
  <c r="F47" i="3"/>
  <c r="E47" i="3"/>
  <c r="P44" i="3"/>
  <c r="O44" i="3"/>
  <c r="N44" i="3"/>
  <c r="M44" i="3"/>
  <c r="L44" i="3"/>
  <c r="K44" i="3"/>
  <c r="J44" i="3"/>
  <c r="I44" i="3"/>
  <c r="H44" i="3"/>
  <c r="G44" i="3"/>
  <c r="F44" i="3"/>
  <c r="E44" i="3"/>
  <c r="P41" i="3"/>
  <c r="O41" i="3"/>
  <c r="N41" i="3"/>
  <c r="M41" i="3"/>
  <c r="L41" i="3"/>
  <c r="K41" i="3"/>
  <c r="J41" i="3"/>
  <c r="I41" i="3"/>
  <c r="H41" i="3"/>
  <c r="G41" i="3"/>
  <c r="F41" i="3"/>
  <c r="E41" i="3"/>
  <c r="P38" i="3"/>
  <c r="O38" i="3"/>
  <c r="N38" i="3"/>
  <c r="M38" i="3"/>
  <c r="L38" i="3"/>
  <c r="K38" i="3"/>
  <c r="J38" i="3"/>
  <c r="I38" i="3"/>
  <c r="H38" i="3"/>
  <c r="G38" i="3"/>
  <c r="F38" i="3"/>
  <c r="E38" i="3"/>
  <c r="P35" i="3"/>
  <c r="O35" i="3"/>
  <c r="N35" i="3"/>
  <c r="M35" i="3"/>
  <c r="L35" i="3"/>
  <c r="K35" i="3"/>
  <c r="J35" i="3"/>
  <c r="I35" i="3"/>
  <c r="H35" i="3"/>
  <c r="G35" i="3"/>
  <c r="F35" i="3"/>
  <c r="E35" i="3"/>
  <c r="P32" i="3"/>
  <c r="O32" i="3"/>
  <c r="N32" i="3"/>
  <c r="M32" i="3"/>
  <c r="L32" i="3"/>
  <c r="K32" i="3"/>
  <c r="J32" i="3"/>
  <c r="I32" i="3"/>
  <c r="H32" i="3"/>
  <c r="G32" i="3"/>
  <c r="F32" i="3"/>
  <c r="E32" i="3"/>
  <c r="P29" i="3"/>
  <c r="O29" i="3"/>
  <c r="N29" i="3"/>
  <c r="M29" i="3"/>
  <c r="L29" i="3"/>
  <c r="K29" i="3"/>
  <c r="J29" i="3"/>
  <c r="I29" i="3"/>
  <c r="H29" i="3"/>
  <c r="G29" i="3"/>
  <c r="F29" i="3"/>
  <c r="E29" i="3"/>
  <c r="P26" i="3"/>
  <c r="O26" i="3"/>
  <c r="N26" i="3"/>
  <c r="M26" i="3"/>
  <c r="L26" i="3"/>
  <c r="K26" i="3"/>
  <c r="J26" i="3"/>
  <c r="I26" i="3"/>
  <c r="H26" i="3"/>
  <c r="G26" i="3"/>
  <c r="F26" i="3"/>
  <c r="E26" i="3"/>
  <c r="P23" i="3"/>
  <c r="O23" i="3"/>
  <c r="N23" i="3"/>
  <c r="M23" i="3"/>
  <c r="L23" i="3"/>
  <c r="K23" i="3"/>
  <c r="J23" i="3"/>
  <c r="I23" i="3"/>
  <c r="H23" i="3"/>
  <c r="G23" i="3"/>
  <c r="F23" i="3"/>
  <c r="E23" i="3"/>
  <c r="P20" i="3"/>
  <c r="O20" i="3"/>
  <c r="N20" i="3"/>
  <c r="M20" i="3"/>
  <c r="L20" i="3"/>
  <c r="K20" i="3"/>
  <c r="J20" i="3"/>
  <c r="I20" i="3"/>
  <c r="H20" i="3"/>
  <c r="G20" i="3"/>
  <c r="F20" i="3"/>
  <c r="E20" i="3"/>
  <c r="P17" i="3"/>
  <c r="O17" i="3"/>
  <c r="N17" i="3"/>
  <c r="M17" i="3"/>
  <c r="L17" i="3"/>
  <c r="K17" i="3"/>
  <c r="J17" i="3"/>
  <c r="I17" i="3"/>
  <c r="H17" i="3"/>
  <c r="G17" i="3"/>
  <c r="F17" i="3"/>
  <c r="E17" i="3"/>
  <c r="P14" i="3"/>
  <c r="O14" i="3"/>
  <c r="N14" i="3"/>
  <c r="M14" i="3"/>
  <c r="L14" i="3"/>
  <c r="K14" i="3"/>
  <c r="J14" i="3"/>
  <c r="I14" i="3"/>
  <c r="H14" i="3"/>
  <c r="G14" i="3"/>
  <c r="F14" i="3"/>
  <c r="E14" i="3"/>
  <c r="P11" i="3"/>
  <c r="O11" i="3"/>
  <c r="N11" i="3"/>
  <c r="M11" i="3"/>
  <c r="L11" i="3"/>
  <c r="K11" i="3"/>
  <c r="J11" i="3"/>
  <c r="I11" i="3"/>
  <c r="H11" i="3"/>
  <c r="G11" i="3"/>
  <c r="F11" i="3"/>
  <c r="E11" i="3"/>
  <c r="P8" i="3"/>
  <c r="O8" i="3"/>
  <c r="N8" i="3"/>
  <c r="M8" i="3"/>
  <c r="L8" i="3"/>
  <c r="K8" i="3"/>
  <c r="J8" i="3"/>
  <c r="I8" i="3"/>
  <c r="H8" i="3"/>
  <c r="G8" i="3"/>
  <c r="F8" i="3"/>
  <c r="E8" i="3"/>
  <c r="I5" i="3"/>
  <c r="E5" i="3"/>
  <c r="C7" i="1"/>
  <c r="S4" i="3"/>
  <c r="X4" i="3"/>
  <c r="T3" i="3"/>
  <c r="AE3" i="3"/>
  <c r="U3" i="3"/>
  <c r="AF3" i="3"/>
  <c r="V3" i="3"/>
  <c r="AG3" i="3"/>
  <c r="W3" i="3"/>
  <c r="AH3" i="3"/>
  <c r="J5" i="3"/>
  <c r="K5" i="3"/>
  <c r="L5" i="3"/>
  <c r="M5" i="3"/>
  <c r="N5" i="3"/>
  <c r="O5" i="3"/>
  <c r="P5" i="3"/>
  <c r="F5" i="3"/>
  <c r="G5" i="3"/>
  <c r="H5" i="3"/>
  <c r="Q1537" i="3"/>
  <c r="AA1537" i="3"/>
  <c r="AB1537" i="3"/>
  <c r="Q1534" i="3"/>
  <c r="Q1531" i="3"/>
  <c r="AA1531" i="3"/>
  <c r="AB1531" i="3"/>
  <c r="Q1528" i="3"/>
  <c r="Q1525" i="3"/>
  <c r="Q1522" i="3"/>
  <c r="Q1519" i="3"/>
  <c r="Q1516" i="3"/>
  <c r="Q1513" i="3"/>
  <c r="Z1513" i="3"/>
  <c r="Q1510" i="3"/>
  <c r="Q1507" i="3"/>
  <c r="Z1507" i="3"/>
  <c r="Q1504" i="3"/>
  <c r="Q1501" i="3"/>
  <c r="Q1498" i="3"/>
  <c r="AA1498" i="3"/>
  <c r="AB1498" i="3"/>
  <c r="Q1495" i="3"/>
  <c r="Q1492" i="3"/>
  <c r="Q1489" i="3"/>
  <c r="Z1489" i="3"/>
  <c r="Q1486" i="3"/>
  <c r="Q1483" i="3"/>
  <c r="Z1483" i="3"/>
  <c r="Q1480" i="3"/>
  <c r="Q1477" i="3"/>
  <c r="Q1474" i="3"/>
  <c r="AA1474" i="3"/>
  <c r="AB1474" i="3"/>
  <c r="Q1471" i="3"/>
  <c r="Q1468" i="3"/>
  <c r="Z1468" i="3"/>
  <c r="Q1465" i="3"/>
  <c r="Z1465" i="3"/>
  <c r="Q1462" i="3"/>
  <c r="Q1459" i="3"/>
  <c r="Z1459" i="3"/>
  <c r="Q1456" i="3"/>
  <c r="Q1453" i="3"/>
  <c r="Q1450" i="3"/>
  <c r="Z1450" i="3"/>
  <c r="Q1447" i="3"/>
  <c r="Q1444" i="3"/>
  <c r="Z1444" i="3"/>
  <c r="Q1441" i="3"/>
  <c r="Z1441" i="3"/>
  <c r="Q1438" i="3"/>
  <c r="Q1435" i="3"/>
  <c r="Z1435" i="3"/>
  <c r="Q1432" i="3"/>
  <c r="Q1429" i="3"/>
  <c r="Q1426" i="3"/>
  <c r="Q1423" i="3"/>
  <c r="Q1420" i="3"/>
  <c r="AA1420" i="3"/>
  <c r="AB1420" i="3"/>
  <c r="Q1417" i="3"/>
  <c r="AA1417" i="3"/>
  <c r="AB1417" i="3"/>
  <c r="Q1414" i="3"/>
  <c r="Q1411" i="3"/>
  <c r="AA1411" i="3"/>
  <c r="AB1411" i="3"/>
  <c r="Q1408" i="3"/>
  <c r="Q1405" i="3"/>
  <c r="Q1402" i="3"/>
  <c r="Q1399" i="3"/>
  <c r="Q1396" i="3"/>
  <c r="Z1396" i="3"/>
  <c r="Q1393" i="3"/>
  <c r="AA1393" i="3"/>
  <c r="AB1393" i="3"/>
  <c r="Q1390" i="3"/>
  <c r="Q1387" i="3"/>
  <c r="AA1387" i="3"/>
  <c r="AB1387" i="3"/>
  <c r="Q1384" i="3"/>
  <c r="Q1381" i="3"/>
  <c r="Q1378" i="3"/>
  <c r="Q1375" i="3"/>
  <c r="Q1372" i="3"/>
  <c r="Z1372" i="3"/>
  <c r="Q1369" i="3"/>
  <c r="AA1369" i="3"/>
  <c r="AB1369" i="3"/>
  <c r="Q1366" i="3"/>
  <c r="Q1363" i="3"/>
  <c r="AA1363" i="3"/>
  <c r="AB1363" i="3"/>
  <c r="Q1360" i="3"/>
  <c r="Q1357" i="3"/>
  <c r="Q1354" i="3"/>
  <c r="Q1351" i="3"/>
  <c r="Q1348" i="3"/>
  <c r="Q1345" i="3"/>
  <c r="AA1345" i="3"/>
  <c r="AB1345" i="3"/>
  <c r="Q1342" i="3"/>
  <c r="Q1339" i="3"/>
  <c r="AA1339" i="3"/>
  <c r="AB1339" i="3"/>
  <c r="Q1336" i="3"/>
  <c r="Q1333" i="3"/>
  <c r="Q1330" i="3"/>
  <c r="Q1327" i="3"/>
  <c r="Q1324" i="3"/>
  <c r="AA1324" i="3"/>
  <c r="AB1324" i="3"/>
  <c r="Q1321" i="3"/>
  <c r="Z1321" i="3"/>
  <c r="Q1318" i="3"/>
  <c r="Q1315" i="3"/>
  <c r="Z1315" i="3"/>
  <c r="Q1312" i="3"/>
  <c r="Q1309" i="3"/>
  <c r="Q1306" i="3"/>
  <c r="Q1303" i="3"/>
  <c r="Q1300" i="3"/>
  <c r="Z1300" i="3"/>
  <c r="Q1297" i="3"/>
  <c r="Z1297" i="3"/>
  <c r="Q1294" i="3"/>
  <c r="Q1291" i="3"/>
  <c r="Z1291" i="3"/>
  <c r="Q1288" i="3"/>
  <c r="Q1285" i="3"/>
  <c r="Q1282" i="3"/>
  <c r="Q1279" i="3"/>
  <c r="Q1276" i="3"/>
  <c r="Q1273" i="3"/>
  <c r="Z1273" i="3"/>
  <c r="Q1270" i="3"/>
  <c r="Q1267" i="3"/>
  <c r="Z1267" i="3"/>
  <c r="Q1264" i="3"/>
  <c r="Q1261" i="3"/>
  <c r="Q1258" i="3"/>
  <c r="Z1258" i="3"/>
  <c r="Q1255" i="3"/>
  <c r="Q1252" i="3"/>
  <c r="Q1249" i="3"/>
  <c r="Z1249" i="3"/>
  <c r="Q1246" i="3"/>
  <c r="Q1243" i="3"/>
  <c r="Z1243" i="3"/>
  <c r="Q1240" i="3"/>
  <c r="Q1237" i="3"/>
  <c r="Q1234" i="3"/>
  <c r="Q1231" i="3"/>
  <c r="Q1228" i="3"/>
  <c r="AA1228" i="3"/>
  <c r="AB1228" i="3"/>
  <c r="Q1225" i="3"/>
  <c r="AA1225" i="3"/>
  <c r="AB1225" i="3"/>
  <c r="Q1222" i="3"/>
  <c r="Q1219" i="3"/>
  <c r="AA1219" i="3"/>
  <c r="AB1219" i="3"/>
  <c r="Q1216" i="3"/>
  <c r="Q1213" i="3"/>
  <c r="Q1210" i="3"/>
  <c r="Q1207" i="3"/>
  <c r="Q1204" i="3"/>
  <c r="Z1204" i="3"/>
  <c r="Q1201" i="3"/>
  <c r="AA1201" i="3"/>
  <c r="AB1201" i="3"/>
  <c r="Q1198" i="3"/>
  <c r="Q1195" i="3"/>
  <c r="AA1195" i="3"/>
  <c r="AB1195" i="3"/>
  <c r="Q1192" i="3"/>
  <c r="Q1189" i="3"/>
  <c r="Q1186" i="3"/>
  <c r="Q1183" i="3"/>
  <c r="Q1180" i="3"/>
  <c r="Z1180" i="3"/>
  <c r="Q1177" i="3"/>
  <c r="AA1177" i="3"/>
  <c r="AB1177" i="3"/>
  <c r="Q1174" i="3"/>
  <c r="Q1171" i="3"/>
  <c r="AA1171" i="3"/>
  <c r="AB1171" i="3"/>
  <c r="Q1168" i="3"/>
  <c r="Q1165" i="3"/>
  <c r="Q1162" i="3"/>
  <c r="Q1159" i="3"/>
  <c r="Q1156" i="3"/>
  <c r="Z1156" i="3"/>
  <c r="Q1153" i="3"/>
  <c r="AA1153" i="3"/>
  <c r="AB1153" i="3"/>
  <c r="Q1150" i="3"/>
  <c r="Q1147" i="3"/>
  <c r="AA1147" i="3"/>
  <c r="AB1147" i="3"/>
  <c r="Q1144" i="3"/>
  <c r="Q1141" i="3"/>
  <c r="Q1138" i="3"/>
  <c r="Q1135" i="3"/>
  <c r="Q1132" i="3"/>
  <c r="Z1132" i="3"/>
  <c r="Q1129" i="3"/>
  <c r="Z1129" i="3"/>
  <c r="Q1126" i="3"/>
  <c r="Q1123" i="3"/>
  <c r="Z1123" i="3"/>
  <c r="Q1120" i="3"/>
  <c r="Q1117" i="3"/>
  <c r="Q1114" i="3"/>
  <c r="AA1114" i="3"/>
  <c r="AC1114" i="3"/>
  <c r="Q1111" i="3"/>
  <c r="Q1108" i="3"/>
  <c r="Z1108" i="3"/>
  <c r="Q1105" i="3"/>
  <c r="Z1105" i="3"/>
  <c r="Q1102" i="3"/>
  <c r="Q1099" i="3"/>
  <c r="Z1099" i="3"/>
  <c r="Q1096" i="3"/>
  <c r="Q1093" i="3"/>
  <c r="Q1090" i="3"/>
  <c r="Z1090" i="3"/>
  <c r="Q1087" i="3"/>
  <c r="Q1084" i="3"/>
  <c r="AA1084" i="3"/>
  <c r="AC1084" i="3"/>
  <c r="Q1081" i="3"/>
  <c r="Z1081" i="3"/>
  <c r="Q1078" i="3"/>
  <c r="Q1075" i="3"/>
  <c r="Z1075" i="3"/>
  <c r="Q1072" i="3"/>
  <c r="Q1069" i="3"/>
  <c r="Q1066" i="3"/>
  <c r="AA1066" i="3"/>
  <c r="AB1066" i="3"/>
  <c r="Q1063" i="3"/>
  <c r="Q1060" i="3"/>
  <c r="Z1060" i="3"/>
  <c r="Q1057" i="3"/>
  <c r="Z1057" i="3"/>
  <c r="Q1054" i="3"/>
  <c r="Q1051" i="3"/>
  <c r="Z1051" i="3"/>
  <c r="Q1048" i="3"/>
  <c r="Q1045" i="3"/>
  <c r="Q1042" i="3"/>
  <c r="Z1042" i="3"/>
  <c r="Q1039" i="3"/>
  <c r="Q1036" i="3"/>
  <c r="Q1033" i="3"/>
  <c r="AA1033" i="3"/>
  <c r="AB1033" i="3"/>
  <c r="Q1030" i="3"/>
  <c r="Q1027" i="3"/>
  <c r="AA1027" i="3"/>
  <c r="AB1027" i="3"/>
  <c r="Q1024" i="3"/>
  <c r="Q1021" i="3"/>
  <c r="Q1018" i="3"/>
  <c r="Q1015" i="3"/>
  <c r="Q1012" i="3"/>
  <c r="Q1009" i="3"/>
  <c r="AA1009" i="3"/>
  <c r="AB1009" i="3"/>
  <c r="Q1006" i="3"/>
  <c r="Q1003" i="3"/>
  <c r="AA1003" i="3"/>
  <c r="AB1003" i="3"/>
  <c r="Q1000" i="3"/>
  <c r="Q997" i="3"/>
  <c r="Q994" i="3"/>
  <c r="Z994" i="3"/>
  <c r="Q991" i="3"/>
  <c r="Q988" i="3"/>
  <c r="Q985" i="3"/>
  <c r="AA985" i="3"/>
  <c r="AC985" i="3"/>
  <c r="Q982" i="3"/>
  <c r="Q979" i="3"/>
  <c r="AA979" i="3"/>
  <c r="AB979" i="3"/>
  <c r="Q976" i="3"/>
  <c r="Q973" i="3"/>
  <c r="Q970" i="3"/>
  <c r="Z970" i="3"/>
  <c r="Q967" i="3"/>
  <c r="Q964" i="3"/>
  <c r="Q961" i="3"/>
  <c r="AA961" i="3"/>
  <c r="AB961" i="3"/>
  <c r="Q958" i="3"/>
  <c r="Q955" i="3"/>
  <c r="AA955" i="3"/>
  <c r="AB955" i="3"/>
  <c r="Q952" i="3"/>
  <c r="Q949" i="3"/>
  <c r="Q946" i="3"/>
  <c r="AA946" i="3"/>
  <c r="AC946" i="3"/>
  <c r="Q943" i="3"/>
  <c r="Q940" i="3"/>
  <c r="Q937" i="3"/>
  <c r="Z937" i="3"/>
  <c r="Q934" i="3"/>
  <c r="Q931" i="3"/>
  <c r="Z931" i="3"/>
  <c r="Q928" i="3"/>
  <c r="Q925" i="3"/>
  <c r="Q922" i="3"/>
  <c r="Q919" i="3"/>
  <c r="Q916" i="3"/>
  <c r="AA916" i="3"/>
  <c r="AC916" i="3"/>
  <c r="Q913" i="3"/>
  <c r="Z913" i="3"/>
  <c r="Q910" i="3"/>
  <c r="Q907" i="3"/>
  <c r="Z907" i="3"/>
  <c r="Q904" i="3"/>
  <c r="Q901" i="3"/>
  <c r="Q898" i="3"/>
  <c r="Q895" i="3"/>
  <c r="Q892" i="3"/>
  <c r="AA892" i="3"/>
  <c r="AB892" i="3"/>
  <c r="Q889" i="3"/>
  <c r="Z889" i="3"/>
  <c r="Q886" i="3"/>
  <c r="Q883" i="3"/>
  <c r="Z883" i="3"/>
  <c r="Q880" i="3"/>
  <c r="Q877" i="3"/>
  <c r="Q874" i="3"/>
  <c r="AA874" i="3"/>
  <c r="AC874" i="3"/>
  <c r="Q871" i="3"/>
  <c r="Q868" i="3"/>
  <c r="Z868" i="3"/>
  <c r="Q865" i="3"/>
  <c r="Z865" i="3"/>
  <c r="Q862" i="3"/>
  <c r="Q859" i="3"/>
  <c r="AA859" i="3"/>
  <c r="AC859" i="3"/>
  <c r="Q856" i="3"/>
  <c r="Q853" i="3"/>
  <c r="Q850" i="3"/>
  <c r="AA850" i="3"/>
  <c r="AC850" i="3"/>
  <c r="Q847" i="3"/>
  <c r="Q844" i="3"/>
  <c r="AA844" i="3"/>
  <c r="AB844" i="3"/>
  <c r="Q841" i="3"/>
  <c r="Z841" i="3"/>
  <c r="Q838" i="3"/>
  <c r="Q835" i="3"/>
  <c r="Z835" i="3"/>
  <c r="Q832" i="3"/>
  <c r="Q829" i="3"/>
  <c r="Q826" i="3"/>
  <c r="Z826" i="3"/>
  <c r="Q823" i="3"/>
  <c r="Q820" i="3"/>
  <c r="Z820" i="3"/>
  <c r="Q817" i="3"/>
  <c r="Z817" i="3"/>
  <c r="Q814" i="3"/>
  <c r="Q811" i="3"/>
  <c r="Z811" i="3"/>
  <c r="Q808" i="3"/>
  <c r="Q805" i="3"/>
  <c r="Q802" i="3"/>
  <c r="Z802" i="3"/>
  <c r="Q799" i="3"/>
  <c r="Q796" i="3"/>
  <c r="Q793" i="3"/>
  <c r="Z793" i="3"/>
  <c r="Q790" i="3"/>
  <c r="Q787" i="3"/>
  <c r="Z787" i="3"/>
  <c r="Q784" i="3"/>
  <c r="Q781" i="3"/>
  <c r="Q778" i="3"/>
  <c r="Q775" i="3"/>
  <c r="Q772" i="3"/>
  <c r="AA772" i="3"/>
  <c r="AC772" i="3"/>
  <c r="Q769" i="3"/>
  <c r="Z769" i="3"/>
  <c r="Q766" i="3"/>
  <c r="Q763" i="3"/>
  <c r="Z763" i="3"/>
  <c r="Q760" i="3"/>
  <c r="Q757" i="3"/>
  <c r="Q754" i="3"/>
  <c r="Q751" i="3"/>
  <c r="Q748" i="3"/>
  <c r="Z748" i="3"/>
  <c r="Q745" i="3"/>
  <c r="AA745" i="3"/>
  <c r="AB745" i="3"/>
  <c r="Q742" i="3"/>
  <c r="Q739" i="3"/>
  <c r="AA739" i="3"/>
  <c r="AB739" i="3"/>
  <c r="Q736" i="3"/>
  <c r="Q733" i="3"/>
  <c r="Q730" i="3"/>
  <c r="Z730" i="3"/>
  <c r="Q727" i="3"/>
  <c r="Q724" i="3"/>
  <c r="AA724" i="3"/>
  <c r="Q721" i="3"/>
  <c r="AA721" i="3"/>
  <c r="AB721" i="3"/>
  <c r="Q718" i="3"/>
  <c r="Q715" i="3"/>
  <c r="AA715" i="3"/>
  <c r="AB715" i="3"/>
  <c r="Q712" i="3"/>
  <c r="Q709" i="3"/>
  <c r="Q706" i="3"/>
  <c r="Z706" i="3"/>
  <c r="Q703" i="3"/>
  <c r="Q700" i="3"/>
  <c r="AA700" i="3"/>
  <c r="Q697" i="3"/>
  <c r="AA697" i="3"/>
  <c r="AB697" i="3"/>
  <c r="Q694" i="3"/>
  <c r="Q691" i="3"/>
  <c r="AA691" i="3"/>
  <c r="AB691" i="3"/>
  <c r="Q688" i="3"/>
  <c r="Q685" i="3"/>
  <c r="Q682" i="3"/>
  <c r="AA682" i="3"/>
  <c r="AB682" i="3"/>
  <c r="Q679" i="3"/>
  <c r="Q676" i="3"/>
  <c r="AA676" i="3"/>
  <c r="Q673" i="3"/>
  <c r="AA673" i="3"/>
  <c r="AB673" i="3"/>
  <c r="Q670" i="3"/>
  <c r="Q667" i="3"/>
  <c r="AA667" i="3"/>
  <c r="AC667" i="3"/>
  <c r="Q664" i="3"/>
  <c r="Q661" i="3"/>
  <c r="Q658" i="3"/>
  <c r="AA658" i="3"/>
  <c r="AC658" i="3"/>
  <c r="Q655" i="3"/>
  <c r="Q652" i="3"/>
  <c r="AA652" i="3"/>
  <c r="AB652" i="3"/>
  <c r="Q649" i="3"/>
  <c r="Z649" i="3"/>
  <c r="Q646" i="3"/>
  <c r="Q643" i="3"/>
  <c r="Z643" i="3"/>
  <c r="Q640" i="3"/>
  <c r="Q637" i="3"/>
  <c r="Q634" i="3"/>
  <c r="Q631" i="3"/>
  <c r="Q628" i="3"/>
  <c r="Q625" i="3"/>
  <c r="Z625" i="3"/>
  <c r="Q622" i="3"/>
  <c r="Q619" i="3"/>
  <c r="Z619" i="3"/>
  <c r="Q616" i="3"/>
  <c r="Q613" i="3"/>
  <c r="Q610" i="3"/>
  <c r="Q607" i="3"/>
  <c r="Q604" i="3"/>
  <c r="AA604" i="3"/>
  <c r="AC604" i="3"/>
  <c r="Q601" i="3"/>
  <c r="Z601" i="3"/>
  <c r="Q598" i="3"/>
  <c r="Q595" i="3"/>
  <c r="Z595" i="3"/>
  <c r="Q592" i="3"/>
  <c r="Q589" i="3"/>
  <c r="Q586" i="3"/>
  <c r="AA586" i="3"/>
  <c r="AB586" i="3"/>
  <c r="Q583" i="3"/>
  <c r="Q580" i="3"/>
  <c r="Q577" i="3"/>
  <c r="Z577" i="3"/>
  <c r="Q574" i="3"/>
  <c r="Q571" i="3"/>
  <c r="Z571" i="3"/>
  <c r="Q568" i="3"/>
  <c r="Q565" i="3"/>
  <c r="Q562" i="3"/>
  <c r="AA562" i="3"/>
  <c r="AC562" i="3"/>
  <c r="Q559" i="3"/>
  <c r="Q556" i="3"/>
  <c r="Q553" i="3"/>
  <c r="AA553" i="3"/>
  <c r="AB553" i="3"/>
  <c r="Q550" i="3"/>
  <c r="Q547" i="3"/>
  <c r="AA547" i="3"/>
  <c r="AB547" i="3"/>
  <c r="Q544" i="3"/>
  <c r="Q541" i="3"/>
  <c r="Q538" i="3"/>
  <c r="Z538" i="3"/>
  <c r="Q535" i="3"/>
  <c r="Q532" i="3"/>
  <c r="Q529" i="3"/>
  <c r="AA529" i="3"/>
  <c r="AB529" i="3"/>
  <c r="Q526" i="3"/>
  <c r="Q523" i="3"/>
  <c r="AA523" i="3"/>
  <c r="AB523" i="3"/>
  <c r="Q520" i="3"/>
  <c r="Q517" i="3"/>
  <c r="Q514" i="3"/>
  <c r="AA514" i="3"/>
  <c r="Q511" i="3"/>
  <c r="Q508" i="3"/>
  <c r="Q505" i="3"/>
  <c r="AA505" i="3"/>
  <c r="AB505" i="3"/>
  <c r="Q502" i="3"/>
  <c r="Q499" i="3"/>
  <c r="AA499" i="3"/>
  <c r="AC499" i="3"/>
  <c r="Q496" i="3"/>
  <c r="Q493" i="3"/>
  <c r="Q490" i="3"/>
  <c r="Z490" i="3"/>
  <c r="Q487" i="3"/>
  <c r="Q484" i="3"/>
  <c r="Q481" i="3"/>
  <c r="AA481" i="3"/>
  <c r="AB481" i="3"/>
  <c r="Q478" i="3"/>
  <c r="Q475" i="3"/>
  <c r="AA475" i="3"/>
  <c r="AC475" i="3"/>
  <c r="Q472" i="3"/>
  <c r="Q469" i="3"/>
  <c r="Q466" i="3"/>
  <c r="Z466" i="3"/>
  <c r="Q463" i="3"/>
  <c r="Q460" i="3"/>
  <c r="Q457" i="3"/>
  <c r="Z457" i="3"/>
  <c r="Q454" i="3"/>
  <c r="Q451" i="3"/>
  <c r="Z451" i="3"/>
  <c r="Q448" i="3"/>
  <c r="Q445" i="3"/>
  <c r="Q442" i="3"/>
  <c r="AA442" i="3"/>
  <c r="AB442" i="3"/>
  <c r="Q439" i="3"/>
  <c r="Q436" i="3"/>
  <c r="AA436" i="3"/>
  <c r="AC436" i="3"/>
  <c r="Q433" i="3"/>
  <c r="Z433" i="3"/>
  <c r="Q430" i="3"/>
  <c r="Q427" i="3"/>
  <c r="Z427" i="3"/>
  <c r="Q424" i="3"/>
  <c r="Q421" i="3"/>
  <c r="Q418" i="3"/>
  <c r="Z418" i="3"/>
  <c r="Q415" i="3"/>
  <c r="Q412" i="3"/>
  <c r="Q409" i="3"/>
  <c r="Z409" i="3"/>
  <c r="Q406" i="3"/>
  <c r="Q403" i="3"/>
  <c r="Z403" i="3"/>
  <c r="Q400" i="3"/>
  <c r="Q397" i="3"/>
  <c r="Q394" i="3"/>
  <c r="Q391" i="3"/>
  <c r="Q388" i="3"/>
  <c r="Q385" i="3"/>
  <c r="Z385" i="3"/>
  <c r="Q382" i="3"/>
  <c r="Q379" i="3"/>
  <c r="Z379" i="3"/>
  <c r="Q376" i="3"/>
  <c r="Q373" i="3"/>
  <c r="Q370" i="3"/>
  <c r="Z370" i="3"/>
  <c r="Q367" i="3"/>
  <c r="Q364" i="3"/>
  <c r="Q361" i="3"/>
  <c r="AA361" i="3"/>
  <c r="AB361" i="3"/>
  <c r="Q358" i="3"/>
  <c r="Q355" i="3"/>
  <c r="AA355" i="3"/>
  <c r="AB355" i="3"/>
  <c r="Q352" i="3"/>
  <c r="Q349" i="3"/>
  <c r="Q346" i="3"/>
  <c r="AA346" i="3"/>
  <c r="Q343" i="3"/>
  <c r="Q340" i="3"/>
  <c r="Q337" i="3"/>
  <c r="AA337" i="3"/>
  <c r="AB337" i="3"/>
  <c r="Q334" i="3"/>
  <c r="Q331" i="3"/>
  <c r="AA331" i="3"/>
  <c r="AB331" i="3"/>
  <c r="Q328" i="3"/>
  <c r="Q325" i="3"/>
  <c r="Q322" i="3"/>
  <c r="AA322" i="3"/>
  <c r="AB322" i="3"/>
  <c r="Q319" i="3"/>
  <c r="Q316" i="3"/>
  <c r="Q313" i="3"/>
  <c r="AA313" i="3"/>
  <c r="AB313" i="3"/>
  <c r="Q310" i="3"/>
  <c r="Q307" i="3"/>
  <c r="AA307" i="3"/>
  <c r="AB307" i="3"/>
  <c r="Q304" i="3"/>
  <c r="Q301" i="3"/>
  <c r="Q298" i="3"/>
  <c r="Q295" i="3"/>
  <c r="Q292" i="3"/>
  <c r="Q289" i="3"/>
  <c r="AA289" i="3"/>
  <c r="AB289" i="3"/>
  <c r="Q286" i="3"/>
  <c r="Q283" i="3"/>
  <c r="AA283" i="3"/>
  <c r="AC283" i="3"/>
  <c r="Q280" i="3"/>
  <c r="Q277" i="3"/>
  <c r="Q274" i="3"/>
  <c r="AA274" i="3"/>
  <c r="Q271" i="3"/>
  <c r="Q268" i="3"/>
  <c r="Q265" i="3"/>
  <c r="Z265" i="3"/>
  <c r="Q262" i="3"/>
  <c r="Q259" i="3"/>
  <c r="Z259" i="3"/>
  <c r="Q256" i="3"/>
  <c r="Q253" i="3"/>
  <c r="Q250" i="3"/>
  <c r="Z250" i="3"/>
  <c r="Q247" i="3"/>
  <c r="Q244" i="3"/>
  <c r="Q241" i="3"/>
  <c r="Z241" i="3"/>
  <c r="Q238" i="3"/>
  <c r="Q235" i="3"/>
  <c r="Z235" i="3"/>
  <c r="Q232" i="3"/>
  <c r="Q229" i="3"/>
  <c r="Q226" i="3"/>
  <c r="Z226" i="3"/>
  <c r="Q223" i="3"/>
  <c r="Q220" i="3"/>
  <c r="Q217" i="3"/>
  <c r="Z217" i="3"/>
  <c r="Q214" i="3"/>
  <c r="Q211" i="3"/>
  <c r="Z211" i="3"/>
  <c r="Q208" i="3"/>
  <c r="Q205" i="3"/>
  <c r="Q202" i="3"/>
  <c r="Q199" i="3"/>
  <c r="Q196" i="3"/>
  <c r="Q193" i="3"/>
  <c r="Z193" i="3"/>
  <c r="Q190" i="3"/>
  <c r="Q187" i="3"/>
  <c r="Z187" i="3"/>
  <c r="Q184" i="3"/>
  <c r="Q181" i="3"/>
  <c r="Q178" i="3"/>
  <c r="Z178" i="3"/>
  <c r="Q175" i="3"/>
  <c r="Q172" i="3"/>
  <c r="Q169" i="3"/>
  <c r="Q166" i="3"/>
  <c r="Q163" i="3"/>
  <c r="AA163" i="3"/>
  <c r="AB163" i="3"/>
  <c r="Q160" i="3"/>
  <c r="Q157" i="3"/>
  <c r="Q154" i="3"/>
  <c r="AA154" i="3"/>
  <c r="AB154" i="3"/>
  <c r="Q151" i="3"/>
  <c r="Q148" i="3"/>
  <c r="Q145" i="3"/>
  <c r="Q142" i="3"/>
  <c r="Q139" i="3"/>
  <c r="AA139" i="3"/>
  <c r="AB139" i="3"/>
  <c r="Q136" i="3"/>
  <c r="Q133" i="3"/>
  <c r="Q130" i="3"/>
  <c r="AA130" i="3"/>
  <c r="AB130" i="3"/>
  <c r="Q127" i="3"/>
  <c r="Q124" i="3"/>
  <c r="Q121" i="3"/>
  <c r="Q118" i="3"/>
  <c r="Q115" i="3"/>
  <c r="AA115" i="3"/>
  <c r="AB115" i="3"/>
  <c r="Q112" i="3"/>
  <c r="Q109" i="3"/>
  <c r="Q106" i="3"/>
  <c r="Q103" i="3"/>
  <c r="Q100" i="3"/>
  <c r="Q97" i="3"/>
  <c r="Q94" i="3"/>
  <c r="Q91" i="3"/>
  <c r="AA91" i="3"/>
  <c r="AC91" i="3"/>
  <c r="Q88" i="3"/>
  <c r="Z88" i="3"/>
  <c r="Q85" i="3"/>
  <c r="Z85" i="3"/>
  <c r="Q82" i="3"/>
  <c r="Z82" i="3"/>
  <c r="Q79" i="3"/>
  <c r="Z79" i="3"/>
  <c r="Q76" i="3"/>
  <c r="Z76" i="3"/>
  <c r="Q73" i="3"/>
  <c r="AA73" i="3"/>
  <c r="AB73" i="3"/>
  <c r="Q70" i="3"/>
  <c r="Q67" i="3"/>
  <c r="AA67" i="3"/>
  <c r="Q64" i="3"/>
  <c r="AA64" i="3"/>
  <c r="AB64" i="3"/>
  <c r="Q61" i="3"/>
  <c r="Q58" i="3"/>
  <c r="Q55" i="3"/>
  <c r="AA55" i="3"/>
  <c r="AC55" i="3"/>
  <c r="Q52" i="3"/>
  <c r="AA52" i="3"/>
  <c r="AC52" i="3"/>
  <c r="Q49" i="3"/>
  <c r="AA49" i="3"/>
  <c r="Q46" i="3"/>
  <c r="Q43" i="3"/>
  <c r="AA43" i="3"/>
  <c r="Q40" i="3"/>
  <c r="AA40" i="3"/>
  <c r="AB40" i="3"/>
  <c r="Q37" i="3"/>
  <c r="AA37" i="3"/>
  <c r="AB37" i="3"/>
  <c r="Q34" i="3"/>
  <c r="AA34" i="3"/>
  <c r="Q31" i="3"/>
  <c r="AA31" i="3"/>
  <c r="Q28" i="3"/>
  <c r="Q25" i="3"/>
  <c r="AA25" i="3"/>
  <c r="AB25" i="3"/>
  <c r="Q22" i="3"/>
  <c r="Q19" i="3"/>
  <c r="AA19" i="3"/>
  <c r="Q16" i="3"/>
  <c r="AA16" i="3"/>
  <c r="AC16" i="3"/>
  <c r="Q13" i="3"/>
  <c r="Q10" i="3"/>
  <c r="Z10" i="3"/>
  <c r="Q7" i="3"/>
  <c r="Z7" i="3"/>
  <c r="Q4" i="3"/>
  <c r="A1537" i="3"/>
  <c r="A1534" i="3"/>
  <c r="A1531" i="3"/>
  <c r="A1528" i="3"/>
  <c r="A1525" i="3"/>
  <c r="A1522" i="3"/>
  <c r="A1519" i="3"/>
  <c r="A1516" i="3"/>
  <c r="A1513" i="3"/>
  <c r="A1510" i="3"/>
  <c r="A1507" i="3"/>
  <c r="A1504" i="3"/>
  <c r="A1501" i="3"/>
  <c r="A1498" i="3"/>
  <c r="A1495" i="3"/>
  <c r="A1492" i="3"/>
  <c r="A1489" i="3"/>
  <c r="A1486" i="3"/>
  <c r="A1483" i="3"/>
  <c r="A1480" i="3"/>
  <c r="A1477" i="3"/>
  <c r="A1474" i="3"/>
  <c r="A1471" i="3"/>
  <c r="A1468" i="3"/>
  <c r="A1465" i="3"/>
  <c r="A1462" i="3"/>
  <c r="A1459" i="3"/>
  <c r="A1456" i="3"/>
  <c r="A1453" i="3"/>
  <c r="A1450" i="3"/>
  <c r="A1447" i="3"/>
  <c r="A1444" i="3"/>
  <c r="A1441" i="3"/>
  <c r="A1438" i="3"/>
  <c r="A1435" i="3"/>
  <c r="A1432" i="3"/>
  <c r="A1429" i="3"/>
  <c r="A1426" i="3"/>
  <c r="A1423" i="3"/>
  <c r="A1420" i="3"/>
  <c r="A1417" i="3"/>
  <c r="A1414" i="3"/>
  <c r="A1411" i="3"/>
  <c r="A1408" i="3"/>
  <c r="A1405" i="3"/>
  <c r="A1402" i="3"/>
  <c r="A1399" i="3"/>
  <c r="A1396" i="3"/>
  <c r="A1393" i="3"/>
  <c r="A1390" i="3"/>
  <c r="A1387" i="3"/>
  <c r="A1384" i="3"/>
  <c r="A1381" i="3"/>
  <c r="A1378" i="3"/>
  <c r="A1375" i="3"/>
  <c r="A1372" i="3"/>
  <c r="A1369" i="3"/>
  <c r="A1366" i="3"/>
  <c r="A1363" i="3"/>
  <c r="A1360" i="3"/>
  <c r="A1357" i="3"/>
  <c r="A1354" i="3"/>
  <c r="A1351" i="3"/>
  <c r="A1348" i="3"/>
  <c r="A1345" i="3"/>
  <c r="A1342" i="3"/>
  <c r="A1339" i="3"/>
  <c r="A1336" i="3"/>
  <c r="A1333" i="3"/>
  <c r="A1330" i="3"/>
  <c r="A1327" i="3"/>
  <c r="A1324" i="3"/>
  <c r="A1321" i="3"/>
  <c r="A1318" i="3"/>
  <c r="A1315" i="3"/>
  <c r="A1312" i="3"/>
  <c r="A1309" i="3"/>
  <c r="A1306" i="3"/>
  <c r="A1303" i="3"/>
  <c r="A1300" i="3"/>
  <c r="A1297" i="3"/>
  <c r="A1294" i="3"/>
  <c r="A1291" i="3"/>
  <c r="A1288" i="3"/>
  <c r="A1285" i="3"/>
  <c r="A1282" i="3"/>
  <c r="A1279" i="3"/>
  <c r="A1276" i="3"/>
  <c r="A1273" i="3"/>
  <c r="A1270" i="3"/>
  <c r="A1267" i="3"/>
  <c r="A1264" i="3"/>
  <c r="A1261" i="3"/>
  <c r="A1258" i="3"/>
  <c r="A1255" i="3"/>
  <c r="A1252" i="3"/>
  <c r="A1249" i="3"/>
  <c r="A1246" i="3"/>
  <c r="A1243" i="3"/>
  <c r="A1240" i="3"/>
  <c r="A1237" i="3"/>
  <c r="A1234" i="3"/>
  <c r="A1231" i="3"/>
  <c r="A1228" i="3"/>
  <c r="A1225" i="3"/>
  <c r="A1222" i="3"/>
  <c r="A1219" i="3"/>
  <c r="A1216" i="3"/>
  <c r="A1213" i="3"/>
  <c r="A1210" i="3"/>
  <c r="A1207" i="3"/>
  <c r="A1204" i="3"/>
  <c r="A1201" i="3"/>
  <c r="A1198" i="3"/>
  <c r="A1195" i="3"/>
  <c r="A1192" i="3"/>
  <c r="A1189" i="3"/>
  <c r="A1186" i="3"/>
  <c r="A1183" i="3"/>
  <c r="A1180" i="3"/>
  <c r="A1177" i="3"/>
  <c r="A1174" i="3"/>
  <c r="A1171" i="3"/>
  <c r="A1168" i="3"/>
  <c r="A1165" i="3"/>
  <c r="A1162" i="3"/>
  <c r="A1159" i="3"/>
  <c r="A1156" i="3"/>
  <c r="A1153" i="3"/>
  <c r="A1150" i="3"/>
  <c r="A1147" i="3"/>
  <c r="A1144" i="3"/>
  <c r="A1141" i="3"/>
  <c r="A1138" i="3"/>
  <c r="A1135" i="3"/>
  <c r="A1132" i="3"/>
  <c r="A1129" i="3"/>
  <c r="A1126" i="3"/>
  <c r="A1123" i="3"/>
  <c r="A1120" i="3"/>
  <c r="A1117" i="3"/>
  <c r="A1114" i="3"/>
  <c r="A1111" i="3"/>
  <c r="A1108" i="3"/>
  <c r="A1105" i="3"/>
  <c r="A1102" i="3"/>
  <c r="A1099" i="3"/>
  <c r="A1096" i="3"/>
  <c r="A1093" i="3"/>
  <c r="A1090" i="3"/>
  <c r="A1087" i="3"/>
  <c r="A1084" i="3"/>
  <c r="A1081" i="3"/>
  <c r="A1078" i="3"/>
  <c r="A1075" i="3"/>
  <c r="A1072" i="3"/>
  <c r="A1069" i="3"/>
  <c r="A1066" i="3"/>
  <c r="A1063" i="3"/>
  <c r="A1060" i="3"/>
  <c r="A1057" i="3"/>
  <c r="A1054" i="3"/>
  <c r="A1051" i="3"/>
  <c r="A1048" i="3"/>
  <c r="A1045" i="3"/>
  <c r="A1042" i="3"/>
  <c r="A1039" i="3"/>
  <c r="A1036" i="3"/>
  <c r="A1033" i="3"/>
  <c r="A1030" i="3"/>
  <c r="A1027" i="3"/>
  <c r="A1024" i="3"/>
  <c r="A1021" i="3"/>
  <c r="A1018" i="3"/>
  <c r="A1015" i="3"/>
  <c r="A1012" i="3"/>
  <c r="A1009" i="3"/>
  <c r="A1006" i="3"/>
  <c r="A1003" i="3"/>
  <c r="A1000" i="3"/>
  <c r="A997" i="3"/>
  <c r="A994" i="3"/>
  <c r="A991" i="3"/>
  <c r="A988" i="3"/>
  <c r="A985" i="3"/>
  <c r="A982" i="3"/>
  <c r="A979" i="3"/>
  <c r="A976" i="3"/>
  <c r="A973" i="3"/>
  <c r="A970" i="3"/>
  <c r="A967" i="3"/>
  <c r="A964" i="3"/>
  <c r="A961" i="3"/>
  <c r="A958" i="3"/>
  <c r="A955" i="3"/>
  <c r="A952" i="3"/>
  <c r="A949" i="3"/>
  <c r="A946" i="3"/>
  <c r="A943" i="3"/>
  <c r="A940" i="3"/>
  <c r="A937" i="3"/>
  <c r="A934" i="3"/>
  <c r="A931" i="3"/>
  <c r="A928" i="3"/>
  <c r="A925" i="3"/>
  <c r="A922" i="3"/>
  <c r="A919" i="3"/>
  <c r="A916" i="3"/>
  <c r="A913" i="3"/>
  <c r="A910" i="3"/>
  <c r="A907" i="3"/>
  <c r="A904" i="3"/>
  <c r="A901" i="3"/>
  <c r="A898" i="3"/>
  <c r="A895" i="3"/>
  <c r="A892" i="3"/>
  <c r="A889" i="3"/>
  <c r="A886" i="3"/>
  <c r="A883" i="3"/>
  <c r="A880" i="3"/>
  <c r="A877" i="3"/>
  <c r="A874" i="3"/>
  <c r="A871" i="3"/>
  <c r="A868" i="3"/>
  <c r="A865" i="3"/>
  <c r="A862" i="3"/>
  <c r="A859" i="3"/>
  <c r="A856" i="3"/>
  <c r="A853" i="3"/>
  <c r="A850" i="3"/>
  <c r="A847" i="3"/>
  <c r="A844" i="3"/>
  <c r="A841" i="3"/>
  <c r="A838" i="3"/>
  <c r="A835" i="3"/>
  <c r="A832" i="3"/>
  <c r="A829" i="3"/>
  <c r="A826" i="3"/>
  <c r="A823" i="3"/>
  <c r="A820" i="3"/>
  <c r="A817" i="3"/>
  <c r="A814" i="3"/>
  <c r="A811" i="3"/>
  <c r="A808" i="3"/>
  <c r="A805" i="3"/>
  <c r="A802" i="3"/>
  <c r="A799" i="3"/>
  <c r="A796" i="3"/>
  <c r="A793" i="3"/>
  <c r="A790" i="3"/>
  <c r="A787" i="3"/>
  <c r="A784" i="3"/>
  <c r="A781" i="3"/>
  <c r="A778" i="3"/>
  <c r="A775" i="3"/>
  <c r="A772" i="3"/>
  <c r="A769" i="3"/>
  <c r="A766" i="3"/>
  <c r="A763" i="3"/>
  <c r="A760" i="3"/>
  <c r="A757" i="3"/>
  <c r="A754" i="3"/>
  <c r="A751" i="3"/>
  <c r="A748" i="3"/>
  <c r="A745" i="3"/>
  <c r="A742" i="3"/>
  <c r="A739" i="3"/>
  <c r="A736" i="3"/>
  <c r="A733" i="3"/>
  <c r="A730" i="3"/>
  <c r="A727" i="3"/>
  <c r="A724" i="3"/>
  <c r="A721" i="3"/>
  <c r="A718" i="3"/>
  <c r="A715" i="3"/>
  <c r="A712" i="3"/>
  <c r="A709" i="3"/>
  <c r="A706" i="3"/>
  <c r="A703" i="3"/>
  <c r="A700" i="3"/>
  <c r="A697" i="3"/>
  <c r="A694" i="3"/>
  <c r="A691" i="3"/>
  <c r="A688" i="3"/>
  <c r="A685" i="3"/>
  <c r="A682" i="3"/>
  <c r="A679" i="3"/>
  <c r="A676" i="3"/>
  <c r="A673" i="3"/>
  <c r="A670" i="3"/>
  <c r="A667" i="3"/>
  <c r="A664" i="3"/>
  <c r="A661" i="3"/>
  <c r="A658" i="3"/>
  <c r="A655" i="3"/>
  <c r="A652" i="3"/>
  <c r="A649" i="3"/>
  <c r="A646" i="3"/>
  <c r="A643" i="3"/>
  <c r="A640" i="3"/>
  <c r="A637" i="3"/>
  <c r="A634" i="3"/>
  <c r="A631" i="3"/>
  <c r="A628" i="3"/>
  <c r="A625" i="3"/>
  <c r="A622" i="3"/>
  <c r="A619" i="3"/>
  <c r="A616" i="3"/>
  <c r="A613" i="3"/>
  <c r="A610" i="3"/>
  <c r="A607" i="3"/>
  <c r="A604" i="3"/>
  <c r="A601" i="3"/>
  <c r="A598" i="3"/>
  <c r="A595" i="3"/>
  <c r="A592" i="3"/>
  <c r="A589" i="3"/>
  <c r="A586" i="3"/>
  <c r="A583" i="3"/>
  <c r="A580" i="3"/>
  <c r="A577" i="3"/>
  <c r="A574" i="3"/>
  <c r="A571" i="3"/>
  <c r="A568" i="3"/>
  <c r="A565" i="3"/>
  <c r="A562" i="3"/>
  <c r="A559" i="3"/>
  <c r="A556" i="3"/>
  <c r="A553" i="3"/>
  <c r="A550" i="3"/>
  <c r="A547" i="3"/>
  <c r="A544" i="3"/>
  <c r="A541" i="3"/>
  <c r="A538" i="3"/>
  <c r="A535" i="3"/>
  <c r="A532" i="3"/>
  <c r="A529" i="3"/>
  <c r="A526" i="3"/>
  <c r="A523" i="3"/>
  <c r="A520" i="3"/>
  <c r="A517" i="3"/>
  <c r="A514" i="3"/>
  <c r="A511" i="3"/>
  <c r="A508" i="3"/>
  <c r="A505" i="3"/>
  <c r="A502" i="3"/>
  <c r="A499" i="3"/>
  <c r="A496" i="3"/>
  <c r="A493" i="3"/>
  <c r="A490" i="3"/>
  <c r="A487" i="3"/>
  <c r="A484" i="3"/>
  <c r="A481" i="3"/>
  <c r="A478" i="3"/>
  <c r="A475" i="3"/>
  <c r="A472" i="3"/>
  <c r="A469" i="3"/>
  <c r="A466" i="3"/>
  <c r="A463" i="3"/>
  <c r="A460" i="3"/>
  <c r="A457" i="3"/>
  <c r="A454" i="3"/>
  <c r="A451" i="3"/>
  <c r="A448" i="3"/>
  <c r="A445" i="3"/>
  <c r="A442" i="3"/>
  <c r="A439" i="3"/>
  <c r="A436" i="3"/>
  <c r="A433" i="3"/>
  <c r="A430" i="3"/>
  <c r="A427" i="3"/>
  <c r="A424" i="3"/>
  <c r="A421" i="3"/>
  <c r="A418" i="3"/>
  <c r="A415" i="3"/>
  <c r="A412" i="3"/>
  <c r="A409" i="3"/>
  <c r="A406" i="3"/>
  <c r="A403" i="3"/>
  <c r="A400" i="3"/>
  <c r="A397" i="3"/>
  <c r="A394" i="3"/>
  <c r="A391" i="3"/>
  <c r="A388" i="3"/>
  <c r="A385" i="3"/>
  <c r="A382" i="3"/>
  <c r="A379" i="3"/>
  <c r="A376" i="3"/>
  <c r="A373" i="3"/>
  <c r="A370" i="3"/>
  <c r="A367" i="3"/>
  <c r="A364" i="3"/>
  <c r="A361" i="3"/>
  <c r="A358" i="3"/>
  <c r="A355" i="3"/>
  <c r="A352" i="3"/>
  <c r="A349" i="3"/>
  <c r="A346" i="3"/>
  <c r="A343" i="3"/>
  <c r="A340" i="3"/>
  <c r="A337" i="3"/>
  <c r="A334" i="3"/>
  <c r="A331" i="3"/>
  <c r="A328" i="3"/>
  <c r="A325" i="3"/>
  <c r="A322" i="3"/>
  <c r="A319" i="3"/>
  <c r="A316" i="3"/>
  <c r="A313" i="3"/>
  <c r="A310" i="3"/>
  <c r="A307" i="3"/>
  <c r="A304" i="3"/>
  <c r="A301" i="3"/>
  <c r="A298" i="3"/>
  <c r="A295" i="3"/>
  <c r="A292" i="3"/>
  <c r="A289" i="3"/>
  <c r="A286" i="3"/>
  <c r="A283" i="3"/>
  <c r="A280" i="3"/>
  <c r="A277" i="3"/>
  <c r="A274" i="3"/>
  <c r="A271" i="3"/>
  <c r="A268" i="3"/>
  <c r="A265" i="3"/>
  <c r="A262" i="3"/>
  <c r="A259" i="3"/>
  <c r="A256" i="3"/>
  <c r="A253" i="3"/>
  <c r="A250" i="3"/>
  <c r="A247" i="3"/>
  <c r="A244" i="3"/>
  <c r="A241" i="3"/>
  <c r="A238" i="3"/>
  <c r="A235" i="3"/>
  <c r="A232" i="3"/>
  <c r="A229" i="3"/>
  <c r="A226" i="3"/>
  <c r="A223" i="3"/>
  <c r="A220" i="3"/>
  <c r="A217" i="3"/>
  <c r="A214" i="3"/>
  <c r="A211" i="3"/>
  <c r="A208" i="3"/>
  <c r="A205" i="3"/>
  <c r="A202" i="3"/>
  <c r="A199" i="3"/>
  <c r="A196" i="3"/>
  <c r="A193" i="3"/>
  <c r="A190" i="3"/>
  <c r="A187" i="3"/>
  <c r="A184" i="3"/>
  <c r="A181" i="3"/>
  <c r="A178" i="3"/>
  <c r="A175" i="3"/>
  <c r="A172" i="3"/>
  <c r="A169" i="3"/>
  <c r="A166" i="3"/>
  <c r="A163" i="3"/>
  <c r="A160" i="3"/>
  <c r="A157" i="3"/>
  <c r="A154" i="3"/>
  <c r="A151" i="3"/>
  <c r="A148" i="3"/>
  <c r="A145" i="3"/>
  <c r="A142" i="3"/>
  <c r="A139" i="3"/>
  <c r="A136" i="3"/>
  <c r="A133" i="3"/>
  <c r="A130" i="3"/>
  <c r="A127" i="3"/>
  <c r="A124" i="3"/>
  <c r="A121" i="3"/>
  <c r="A118" i="3"/>
  <c r="A115" i="3"/>
  <c r="A112" i="3"/>
  <c r="A109" i="3"/>
  <c r="A106" i="3"/>
  <c r="A103" i="3"/>
  <c r="A100" i="3"/>
  <c r="A97" i="3"/>
  <c r="A94" i="3"/>
  <c r="A91" i="3"/>
  <c r="A88" i="3"/>
  <c r="A85" i="3"/>
  <c r="A82" i="3"/>
  <c r="A79" i="3"/>
  <c r="A76" i="3"/>
  <c r="A73" i="3"/>
  <c r="A70" i="3"/>
  <c r="A67" i="3"/>
  <c r="A64" i="3"/>
  <c r="A61" i="3"/>
  <c r="A58" i="3"/>
  <c r="A55" i="3"/>
  <c r="A52" i="3"/>
  <c r="A49" i="3"/>
  <c r="A46" i="3"/>
  <c r="A43" i="3"/>
  <c r="A40" i="3"/>
  <c r="A37" i="3"/>
  <c r="A34" i="3"/>
  <c r="A31" i="3"/>
  <c r="A28" i="3"/>
  <c r="A25" i="3"/>
  <c r="A22" i="3"/>
  <c r="A19" i="3"/>
  <c r="A16" i="3"/>
  <c r="A13" i="3"/>
  <c r="A10" i="3"/>
  <c r="A7" i="3"/>
  <c r="A4" i="3"/>
  <c r="AA1" i="2"/>
  <c r="AB1" i="2"/>
  <c r="AC1" i="2"/>
  <c r="AD1" i="2"/>
  <c r="U3" i="2"/>
  <c r="Y3" i="2"/>
  <c r="H2" i="2"/>
  <c r="L2" i="2"/>
  <c r="P2" i="2"/>
  <c r="I2" i="2"/>
  <c r="M2" i="2"/>
  <c r="Q2" i="2"/>
  <c r="G2" i="2"/>
  <c r="K2" i="2"/>
  <c r="O2" i="2"/>
  <c r="S5" i="3"/>
  <c r="X5" i="3"/>
  <c r="Z91" i="3"/>
  <c r="AA103" i="3"/>
  <c r="AC103" i="3"/>
  <c r="Z103" i="3"/>
  <c r="AA109" i="3"/>
  <c r="AB109" i="3"/>
  <c r="Z109" i="3"/>
  <c r="Z115" i="3"/>
  <c r="AA127" i="3"/>
  <c r="AB127" i="3"/>
  <c r="Z127" i="3"/>
  <c r="AA133" i="3"/>
  <c r="AB133" i="3"/>
  <c r="Z133" i="3"/>
  <c r="Z139" i="3"/>
  <c r="AA151" i="3"/>
  <c r="AB151" i="3"/>
  <c r="Z151" i="3"/>
  <c r="AA157" i="3"/>
  <c r="AB157" i="3"/>
  <c r="Z157" i="3"/>
  <c r="Z163" i="3"/>
  <c r="Z175" i="3"/>
  <c r="AA175" i="3"/>
  <c r="AB175" i="3"/>
  <c r="Z181" i="3"/>
  <c r="AA181" i="3"/>
  <c r="AA187" i="3"/>
  <c r="AC187" i="3"/>
  <c r="Z199" i="3"/>
  <c r="AA199" i="3"/>
  <c r="AB199" i="3"/>
  <c r="Z205" i="3"/>
  <c r="AA205" i="3"/>
  <c r="AA211" i="3"/>
  <c r="AB211" i="3"/>
  <c r="Z223" i="3"/>
  <c r="AA223" i="3"/>
  <c r="AB223" i="3"/>
  <c r="Z229" i="3"/>
  <c r="AA229" i="3"/>
  <c r="AA235" i="3"/>
  <c r="AB235" i="3"/>
  <c r="Z247" i="3"/>
  <c r="AA247" i="3"/>
  <c r="AB247" i="3"/>
  <c r="Z253" i="3"/>
  <c r="AA253" i="3"/>
  <c r="AC253" i="3"/>
  <c r="AA259" i="3"/>
  <c r="AB259" i="3"/>
  <c r="AA271" i="3"/>
  <c r="AC271" i="3"/>
  <c r="Z271" i="3"/>
  <c r="AA277" i="3"/>
  <c r="AB277" i="3"/>
  <c r="Z277" i="3"/>
  <c r="Z283" i="3"/>
  <c r="AA295" i="3"/>
  <c r="AB295" i="3"/>
  <c r="Z295" i="3"/>
  <c r="AA301" i="3"/>
  <c r="AB301" i="3"/>
  <c r="Z301" i="3"/>
  <c r="Z307" i="3"/>
  <c r="AA319" i="3"/>
  <c r="AC319" i="3"/>
  <c r="Z319" i="3"/>
  <c r="AA325" i="3"/>
  <c r="AB325" i="3"/>
  <c r="Z325" i="3"/>
  <c r="Z331" i="3"/>
  <c r="AA343" i="3"/>
  <c r="AC343" i="3"/>
  <c r="Z343" i="3"/>
  <c r="AA349" i="3"/>
  <c r="AB349" i="3"/>
  <c r="Z349" i="3"/>
  <c r="Z355" i="3"/>
  <c r="Z367" i="3"/>
  <c r="AA367" i="3"/>
  <c r="AC367" i="3"/>
  <c r="Z373" i="3"/>
  <c r="AA373" i="3"/>
  <c r="AA379" i="3"/>
  <c r="AB379" i="3"/>
  <c r="Z391" i="3"/>
  <c r="AA391" i="3"/>
  <c r="AB391" i="3"/>
  <c r="Z397" i="3"/>
  <c r="AA397" i="3"/>
  <c r="AB397" i="3"/>
  <c r="AA403" i="3"/>
  <c r="AC403" i="3"/>
  <c r="Z415" i="3"/>
  <c r="AA415" i="3"/>
  <c r="AB415" i="3"/>
  <c r="Z421" i="3"/>
  <c r="AA421" i="3"/>
  <c r="AC421" i="3"/>
  <c r="AA427" i="3"/>
  <c r="AC427" i="3"/>
  <c r="Z439" i="3"/>
  <c r="AA439" i="3"/>
  <c r="AC439" i="3"/>
  <c r="Z445" i="3"/>
  <c r="AA445" i="3"/>
  <c r="AA451" i="3"/>
  <c r="AC451" i="3"/>
  <c r="AA463" i="3"/>
  <c r="AB463" i="3"/>
  <c r="Z463" i="3"/>
  <c r="AA469" i="3"/>
  <c r="AB469" i="3"/>
  <c r="Z469" i="3"/>
  <c r="Z475" i="3"/>
  <c r="AA487" i="3"/>
  <c r="AB487" i="3"/>
  <c r="Z487" i="3"/>
  <c r="AA493" i="3"/>
  <c r="AB493" i="3"/>
  <c r="Z493" i="3"/>
  <c r="Z499" i="3"/>
  <c r="AA511" i="3"/>
  <c r="AB511" i="3"/>
  <c r="Z511" i="3"/>
  <c r="AA517" i="3"/>
  <c r="AB517" i="3"/>
  <c r="Z517" i="3"/>
  <c r="Z523" i="3"/>
  <c r="AA535" i="3"/>
  <c r="AC535" i="3"/>
  <c r="Z535" i="3"/>
  <c r="AA541" i="3"/>
  <c r="AB541" i="3"/>
  <c r="Z541" i="3"/>
  <c r="Z547" i="3"/>
  <c r="Z559" i="3"/>
  <c r="AA559" i="3"/>
  <c r="AC559" i="3"/>
  <c r="Z565" i="3"/>
  <c r="AA565" i="3"/>
  <c r="AA571" i="3"/>
  <c r="AB571" i="3"/>
  <c r="Z583" i="3"/>
  <c r="AA583" i="3"/>
  <c r="AC583" i="3"/>
  <c r="Z589" i="3"/>
  <c r="AA589" i="3"/>
  <c r="AB589" i="3"/>
  <c r="AA595" i="3"/>
  <c r="AB595" i="3"/>
  <c r="Z607" i="3"/>
  <c r="AA607" i="3"/>
  <c r="AB607" i="3"/>
  <c r="Z613" i="3"/>
  <c r="AA613" i="3"/>
  <c r="AB613" i="3"/>
  <c r="AA619" i="3"/>
  <c r="AC619" i="3"/>
  <c r="Z631" i="3"/>
  <c r="AA631" i="3"/>
  <c r="AB631" i="3"/>
  <c r="Z637" i="3"/>
  <c r="AA637" i="3"/>
  <c r="AA643" i="3"/>
  <c r="AB643" i="3"/>
  <c r="AA655" i="3"/>
  <c r="AB655" i="3"/>
  <c r="Z655" i="3"/>
  <c r="AA661" i="3"/>
  <c r="AB661" i="3"/>
  <c r="Z661" i="3"/>
  <c r="Z667" i="3"/>
  <c r="AA679" i="3"/>
  <c r="AB679" i="3"/>
  <c r="Z679" i="3"/>
  <c r="AA685" i="3"/>
  <c r="AB685" i="3"/>
  <c r="Z685" i="3"/>
  <c r="Z691" i="3"/>
  <c r="AA703" i="3"/>
  <c r="AB703" i="3"/>
  <c r="Z703" i="3"/>
  <c r="AA709" i="3"/>
  <c r="AB709" i="3"/>
  <c r="Z709" i="3"/>
  <c r="Z715" i="3"/>
  <c r="AA727" i="3"/>
  <c r="AB727" i="3"/>
  <c r="Z727" i="3"/>
  <c r="AA733" i="3"/>
  <c r="AB733" i="3"/>
  <c r="Z733" i="3"/>
  <c r="Z739" i="3"/>
  <c r="Z751" i="3"/>
  <c r="AA751" i="3"/>
  <c r="AC751" i="3"/>
  <c r="Z757" i="3"/>
  <c r="AA757" i="3"/>
  <c r="AB757" i="3"/>
  <c r="AA763" i="3"/>
  <c r="AB763" i="3"/>
  <c r="Z775" i="3"/>
  <c r="AA775" i="3"/>
  <c r="AB775" i="3"/>
  <c r="Z781" i="3"/>
  <c r="AA781" i="3"/>
  <c r="AA787" i="3"/>
  <c r="AC787" i="3"/>
  <c r="Z799" i="3"/>
  <c r="AA799" i="3"/>
  <c r="Z805" i="3"/>
  <c r="AA805" i="3"/>
  <c r="AA811" i="3"/>
  <c r="AC811" i="3"/>
  <c r="Z823" i="3"/>
  <c r="AA823" i="3"/>
  <c r="AC823" i="3"/>
  <c r="Z829" i="3"/>
  <c r="AA829" i="3"/>
  <c r="AB829" i="3"/>
  <c r="AA835" i="3"/>
  <c r="AC835" i="3"/>
  <c r="AA847" i="3"/>
  <c r="AB847" i="3"/>
  <c r="Z847" i="3"/>
  <c r="AA853" i="3"/>
  <c r="AB853" i="3"/>
  <c r="Z853" i="3"/>
  <c r="Z859" i="3"/>
  <c r="Z871" i="3"/>
  <c r="AA871" i="3"/>
  <c r="AB871" i="3"/>
  <c r="Z877" i="3"/>
  <c r="AA877" i="3"/>
  <c r="AA883" i="3"/>
  <c r="AB883" i="3"/>
  <c r="Z895" i="3"/>
  <c r="AA895" i="3"/>
  <c r="AC895" i="3"/>
  <c r="Z901" i="3"/>
  <c r="AA901" i="3"/>
  <c r="AA907" i="3"/>
  <c r="AB907" i="3"/>
  <c r="Z919" i="3"/>
  <c r="AA919" i="3"/>
  <c r="AC919" i="3"/>
  <c r="Z925" i="3"/>
  <c r="AA925" i="3"/>
  <c r="AA931" i="3"/>
  <c r="AC931" i="3"/>
  <c r="AA943" i="3"/>
  <c r="AB943" i="3"/>
  <c r="Z943" i="3"/>
  <c r="AA949" i="3"/>
  <c r="AB949" i="3"/>
  <c r="Z949" i="3"/>
  <c r="Z955" i="3"/>
  <c r="AA967" i="3"/>
  <c r="AB967" i="3"/>
  <c r="Z967" i="3"/>
  <c r="AA973" i="3"/>
  <c r="AC973" i="3"/>
  <c r="Z973" i="3"/>
  <c r="Z979" i="3"/>
  <c r="AA991" i="3"/>
  <c r="AB991" i="3"/>
  <c r="Z991" i="3"/>
  <c r="AA997" i="3"/>
  <c r="AB997" i="3"/>
  <c r="Z997" i="3"/>
  <c r="Z1003" i="3"/>
  <c r="AA1015" i="3"/>
  <c r="AB1015" i="3"/>
  <c r="Z1015" i="3"/>
  <c r="AA1021" i="3"/>
  <c r="AC1021" i="3"/>
  <c r="Z1021" i="3"/>
  <c r="Z1027" i="3"/>
  <c r="Z1039" i="3"/>
  <c r="AA1039" i="3"/>
  <c r="AC1039" i="3"/>
  <c r="Z1045" i="3"/>
  <c r="AA1045" i="3"/>
  <c r="AA1051" i="3"/>
  <c r="AB1051" i="3"/>
  <c r="Z1063" i="3"/>
  <c r="AA1063" i="3"/>
  <c r="AB1063" i="3"/>
  <c r="Z1069" i="3"/>
  <c r="AA1069" i="3"/>
  <c r="AA1075" i="3"/>
  <c r="AC1075" i="3"/>
  <c r="Z1087" i="3"/>
  <c r="AA1087" i="3"/>
  <c r="AC1087" i="3"/>
  <c r="Z1093" i="3"/>
  <c r="AA1093" i="3"/>
  <c r="AA1099" i="3"/>
  <c r="AB1099" i="3"/>
  <c r="Z1111" i="3"/>
  <c r="AA1111" i="3"/>
  <c r="AC1111" i="3"/>
  <c r="Z1117" i="3"/>
  <c r="AA1117" i="3"/>
  <c r="AA1123" i="3"/>
  <c r="AC1123" i="3"/>
  <c r="AA1135" i="3"/>
  <c r="AB1135" i="3"/>
  <c r="Z1135" i="3"/>
  <c r="AA1141" i="3"/>
  <c r="AB1141" i="3"/>
  <c r="Z1141" i="3"/>
  <c r="Z1147" i="3"/>
  <c r="AA1159" i="3"/>
  <c r="AB1159" i="3"/>
  <c r="Z1159" i="3"/>
  <c r="AA1165" i="3"/>
  <c r="AB1165" i="3"/>
  <c r="Z1165" i="3"/>
  <c r="Z1171" i="3"/>
  <c r="AA1183" i="3"/>
  <c r="AB1183" i="3"/>
  <c r="Z1183" i="3"/>
  <c r="AA1189" i="3"/>
  <c r="AB1189" i="3"/>
  <c r="Z1189" i="3"/>
  <c r="Z1195" i="3"/>
  <c r="AA1207" i="3"/>
  <c r="AB1207" i="3"/>
  <c r="Z1207" i="3"/>
  <c r="AA1213" i="3"/>
  <c r="AB1213" i="3"/>
  <c r="Z1213" i="3"/>
  <c r="Z1219" i="3"/>
  <c r="Z1231" i="3"/>
  <c r="AA1231" i="3"/>
  <c r="AB1231" i="3"/>
  <c r="Z1237" i="3"/>
  <c r="AA1237" i="3"/>
  <c r="AA1243" i="3"/>
  <c r="AB1243" i="3"/>
  <c r="Z1255" i="3"/>
  <c r="AA1255" i="3"/>
  <c r="AB1255" i="3"/>
  <c r="Z1261" i="3"/>
  <c r="AA1261" i="3"/>
  <c r="AA1267" i="3"/>
  <c r="AB1267" i="3"/>
  <c r="Z1279" i="3"/>
  <c r="AA1279" i="3"/>
  <c r="AC1279" i="3"/>
  <c r="Z1285" i="3"/>
  <c r="AA1285" i="3"/>
  <c r="AA1291" i="3"/>
  <c r="AB1291" i="3"/>
  <c r="Z1303" i="3"/>
  <c r="AA1303" i="3"/>
  <c r="AC1303" i="3"/>
  <c r="Z1309" i="3"/>
  <c r="AA1309" i="3"/>
  <c r="AA1315" i="3"/>
  <c r="AC1315" i="3"/>
  <c r="AA1327" i="3"/>
  <c r="AB1327" i="3"/>
  <c r="Z1327" i="3"/>
  <c r="AA1333" i="3"/>
  <c r="AB1333" i="3"/>
  <c r="Z1333" i="3"/>
  <c r="Z1339" i="3"/>
  <c r="AA1351" i="3"/>
  <c r="AB1351" i="3"/>
  <c r="Z1351" i="3"/>
  <c r="AA1357" i="3"/>
  <c r="AB1357" i="3"/>
  <c r="Z1357" i="3"/>
  <c r="Z1363" i="3"/>
  <c r="AA1375" i="3"/>
  <c r="AB1375" i="3"/>
  <c r="Z1375" i="3"/>
  <c r="AA1381" i="3"/>
  <c r="AB1381" i="3"/>
  <c r="Z1381" i="3"/>
  <c r="Z1387" i="3"/>
  <c r="AA1399" i="3"/>
  <c r="AB1399" i="3"/>
  <c r="Z1399" i="3"/>
  <c r="AA1405" i="3"/>
  <c r="AB1405" i="3"/>
  <c r="Z1405" i="3"/>
  <c r="Z1411" i="3"/>
  <c r="Z1423" i="3"/>
  <c r="AA1423" i="3"/>
  <c r="AB1423" i="3"/>
  <c r="Z1429" i="3"/>
  <c r="AA1429" i="3"/>
  <c r="AA1435" i="3"/>
  <c r="AB1435" i="3"/>
  <c r="Z1447" i="3"/>
  <c r="AA1447" i="3"/>
  <c r="AC1447" i="3"/>
  <c r="Z1453" i="3"/>
  <c r="AA1453" i="3"/>
  <c r="AB1453" i="3"/>
  <c r="AA1459" i="3"/>
  <c r="Z1471" i="3"/>
  <c r="AA1471" i="3"/>
  <c r="AC1471" i="3"/>
  <c r="Z1477" i="3"/>
  <c r="AA1477" i="3"/>
  <c r="AC1477" i="3"/>
  <c r="AA1483" i="3"/>
  <c r="Z1495" i="3"/>
  <c r="AA1495" i="3"/>
  <c r="AC1495" i="3"/>
  <c r="Z1501" i="3"/>
  <c r="AA1501" i="3"/>
  <c r="AC1501" i="3"/>
  <c r="AA1507" i="3"/>
  <c r="AB1507" i="3"/>
  <c r="AA1519" i="3"/>
  <c r="AB1519" i="3"/>
  <c r="Z1519" i="3"/>
  <c r="AA1525" i="3"/>
  <c r="AB1525" i="3"/>
  <c r="Z1525" i="3"/>
  <c r="Z1531" i="3"/>
  <c r="Z16" i="3"/>
  <c r="Z34" i="3"/>
  <c r="Z40" i="3"/>
  <c r="Z52" i="3"/>
  <c r="Z64" i="3"/>
  <c r="AA79" i="3"/>
  <c r="AA85" i="3"/>
  <c r="AB85" i="3"/>
  <c r="AA94" i="3"/>
  <c r="AB94" i="3"/>
  <c r="Z94" i="3"/>
  <c r="AA106" i="3"/>
  <c r="AB106" i="3"/>
  <c r="Z106" i="3"/>
  <c r="AA112" i="3"/>
  <c r="Z112" i="3"/>
  <c r="AA118" i="3"/>
  <c r="AB118" i="3"/>
  <c r="Z118" i="3"/>
  <c r="AA136" i="3"/>
  <c r="Z136" i="3"/>
  <c r="AA142" i="3"/>
  <c r="AC142" i="3"/>
  <c r="Z142" i="3"/>
  <c r="Z154" i="3"/>
  <c r="AA160" i="3"/>
  <c r="AB160" i="3"/>
  <c r="Z160" i="3"/>
  <c r="AA166" i="3"/>
  <c r="AC166" i="3"/>
  <c r="Z166" i="3"/>
  <c r="AA178" i="3"/>
  <c r="AB178" i="3"/>
  <c r="Z184" i="3"/>
  <c r="AA184" i="3"/>
  <c r="AB184" i="3"/>
  <c r="Z190" i="3"/>
  <c r="AA190" i="3"/>
  <c r="AB190" i="3"/>
  <c r="Z202" i="3"/>
  <c r="AA202" i="3"/>
  <c r="AB202" i="3"/>
  <c r="Z208" i="3"/>
  <c r="AA208" i="3"/>
  <c r="AB208" i="3"/>
  <c r="Z214" i="3"/>
  <c r="AA214" i="3"/>
  <c r="AB214" i="3"/>
  <c r="Z232" i="3"/>
  <c r="AA232" i="3"/>
  <c r="AB232" i="3"/>
  <c r="Z238" i="3"/>
  <c r="AA238" i="3"/>
  <c r="AB238" i="3"/>
  <c r="AA250" i="3"/>
  <c r="AB250" i="3"/>
  <c r="Z256" i="3"/>
  <c r="AA256" i="3"/>
  <c r="AC256" i="3"/>
  <c r="Z262" i="3"/>
  <c r="AA262" i="3"/>
  <c r="AB262" i="3"/>
  <c r="Z274" i="3"/>
  <c r="AA280" i="3"/>
  <c r="Z280" i="3"/>
  <c r="AA286" i="3"/>
  <c r="AC286" i="3"/>
  <c r="Z286" i="3"/>
  <c r="AA298" i="3"/>
  <c r="AB298" i="3"/>
  <c r="Z298" i="3"/>
  <c r="AA304" i="3"/>
  <c r="Z304" i="3"/>
  <c r="AA310" i="3"/>
  <c r="AC310" i="3"/>
  <c r="Z310" i="3"/>
  <c r="AA328" i="3"/>
  <c r="Z328" i="3"/>
  <c r="AA334" i="3"/>
  <c r="AC334" i="3"/>
  <c r="Z334" i="3"/>
  <c r="Z346" i="3"/>
  <c r="AA352" i="3"/>
  <c r="Z352" i="3"/>
  <c r="AA358" i="3"/>
  <c r="AC358" i="3"/>
  <c r="Z358" i="3"/>
  <c r="AA370" i="3"/>
  <c r="AB370" i="3"/>
  <c r="Z376" i="3"/>
  <c r="AA376" i="3"/>
  <c r="AC376" i="3"/>
  <c r="Z382" i="3"/>
  <c r="AA382" i="3"/>
  <c r="AB382" i="3"/>
  <c r="Z394" i="3"/>
  <c r="AA394" i="3"/>
  <c r="Z400" i="3"/>
  <c r="AA400" i="3"/>
  <c r="AC400" i="3"/>
  <c r="Z406" i="3"/>
  <c r="AA406" i="3"/>
  <c r="AB406" i="3"/>
  <c r="Z424" i="3"/>
  <c r="AA424" i="3"/>
  <c r="AC424" i="3"/>
  <c r="Z430" i="3"/>
  <c r="AA430" i="3"/>
  <c r="AC430" i="3"/>
  <c r="Z436" i="3"/>
  <c r="Z442" i="3"/>
  <c r="Z448" i="3"/>
  <c r="AA448" i="3"/>
  <c r="Z454" i="3"/>
  <c r="AA454" i="3"/>
  <c r="AB454" i="3"/>
  <c r="AA466" i="3"/>
  <c r="AB466" i="3"/>
  <c r="AA472" i="3"/>
  <c r="AB472" i="3"/>
  <c r="Z472" i="3"/>
  <c r="AA478" i="3"/>
  <c r="Z478" i="3"/>
  <c r="AA490" i="3"/>
  <c r="AB490" i="3"/>
  <c r="AA496" i="3"/>
  <c r="AB496" i="3"/>
  <c r="Z496" i="3"/>
  <c r="AA502" i="3"/>
  <c r="AB502" i="3"/>
  <c r="Z502" i="3"/>
  <c r="Z514" i="3"/>
  <c r="AA520" i="3"/>
  <c r="AB520" i="3"/>
  <c r="Z520" i="3"/>
  <c r="AA526" i="3"/>
  <c r="AB526" i="3"/>
  <c r="Z526" i="3"/>
  <c r="AA538" i="3"/>
  <c r="AB538" i="3"/>
  <c r="AA544" i="3"/>
  <c r="AB544" i="3"/>
  <c r="Z544" i="3"/>
  <c r="AA550" i="3"/>
  <c r="Z550" i="3"/>
  <c r="Z562" i="3"/>
  <c r="Z568" i="3"/>
  <c r="AA568" i="3"/>
  <c r="AC568" i="3"/>
  <c r="Z574" i="3"/>
  <c r="AA574" i="3"/>
  <c r="AB574" i="3"/>
  <c r="Z580" i="3"/>
  <c r="AA580" i="3"/>
  <c r="AB580" i="3"/>
  <c r="Z586" i="3"/>
  <c r="Z592" i="3"/>
  <c r="AA592" i="3"/>
  <c r="AB592" i="3"/>
  <c r="Z598" i="3"/>
  <c r="AA598" i="3"/>
  <c r="Z604" i="3"/>
  <c r="Z610" i="3"/>
  <c r="AA610" i="3"/>
  <c r="AC610" i="3"/>
  <c r="Z616" i="3"/>
  <c r="AA616" i="3"/>
  <c r="Z622" i="3"/>
  <c r="AA622" i="3"/>
  <c r="AB622" i="3"/>
  <c r="Z634" i="3"/>
  <c r="AA634" i="3"/>
  <c r="AB634" i="3"/>
  <c r="Z640" i="3"/>
  <c r="AA640" i="3"/>
  <c r="AC640" i="3"/>
  <c r="Z646" i="3"/>
  <c r="AA646" i="3"/>
  <c r="AB646" i="3"/>
  <c r="Z652" i="3"/>
  <c r="Z658" i="3"/>
  <c r="AA664" i="3"/>
  <c r="AB664" i="3"/>
  <c r="Z664" i="3"/>
  <c r="AA670" i="3"/>
  <c r="AC670" i="3"/>
  <c r="Z670" i="3"/>
  <c r="Z676" i="3"/>
  <c r="AA688" i="3"/>
  <c r="AB688" i="3"/>
  <c r="Z688" i="3"/>
  <c r="AA694" i="3"/>
  <c r="AB694" i="3"/>
  <c r="Z694" i="3"/>
  <c r="Z700" i="3"/>
  <c r="AA706" i="3"/>
  <c r="AC706" i="3"/>
  <c r="AA712" i="3"/>
  <c r="Z712" i="3"/>
  <c r="AA718" i="3"/>
  <c r="AB718" i="3"/>
  <c r="Z718" i="3"/>
  <c r="AA730" i="3"/>
  <c r="AB730" i="3"/>
  <c r="AA736" i="3"/>
  <c r="AB736" i="3"/>
  <c r="Z736" i="3"/>
  <c r="AA742" i="3"/>
  <c r="AB742" i="3"/>
  <c r="Z742" i="3"/>
  <c r="AA748" i="3"/>
  <c r="Z754" i="3"/>
  <c r="AA754" i="3"/>
  <c r="AC754" i="3"/>
  <c r="Z760" i="3"/>
  <c r="AA760" i="3"/>
  <c r="AB760" i="3"/>
  <c r="Z766" i="3"/>
  <c r="AA766" i="3"/>
  <c r="AB766" i="3"/>
  <c r="Z772" i="3"/>
  <c r="Z778" i="3"/>
  <c r="AA778" i="3"/>
  <c r="AC778" i="3"/>
  <c r="Z784" i="3"/>
  <c r="AA784" i="3"/>
  <c r="AC784" i="3"/>
  <c r="Z790" i="3"/>
  <c r="AA790" i="3"/>
  <c r="AB790" i="3"/>
  <c r="AA802" i="3"/>
  <c r="AC802" i="3"/>
  <c r="Z808" i="3"/>
  <c r="AA808" i="3"/>
  <c r="AB808" i="3"/>
  <c r="Z814" i="3"/>
  <c r="AA814" i="3"/>
  <c r="AB814" i="3"/>
  <c r="AA820" i="3"/>
  <c r="AC820" i="3"/>
  <c r="Z832" i="3"/>
  <c r="AA832" i="3"/>
  <c r="Z838" i="3"/>
  <c r="AA838" i="3"/>
  <c r="AB838" i="3"/>
  <c r="Z850" i="3"/>
  <c r="AA856" i="3"/>
  <c r="AB856" i="3"/>
  <c r="Z856" i="3"/>
  <c r="AA862" i="3"/>
  <c r="AB862" i="3"/>
  <c r="Z862" i="3"/>
  <c r="AA868" i="3"/>
  <c r="Z874" i="3"/>
  <c r="Z880" i="3"/>
  <c r="AA880" i="3"/>
  <c r="AC880" i="3"/>
  <c r="Z886" i="3"/>
  <c r="AA886" i="3"/>
  <c r="AB886" i="3"/>
  <c r="Z892" i="3"/>
  <c r="Z898" i="3"/>
  <c r="AA898" i="3"/>
  <c r="Z904" i="3"/>
  <c r="AA904" i="3"/>
  <c r="AC904" i="3"/>
  <c r="Z910" i="3"/>
  <c r="AA910" i="3"/>
  <c r="Z916" i="3"/>
  <c r="Z922" i="3"/>
  <c r="AA922" i="3"/>
  <c r="AC922" i="3"/>
  <c r="Z928" i="3"/>
  <c r="AA928" i="3"/>
  <c r="AB928" i="3"/>
  <c r="Z934" i="3"/>
  <c r="AA934" i="3"/>
  <c r="Z946" i="3"/>
  <c r="AA952" i="3"/>
  <c r="Z952" i="3"/>
  <c r="AA958" i="3"/>
  <c r="AC958" i="3"/>
  <c r="Z958" i="3"/>
  <c r="AA970" i="3"/>
  <c r="AC970" i="3"/>
  <c r="AA976" i="3"/>
  <c r="AB976" i="3"/>
  <c r="Z976" i="3"/>
  <c r="AA982" i="3"/>
  <c r="AB982" i="3"/>
  <c r="Z982" i="3"/>
  <c r="AA994" i="3"/>
  <c r="AB994" i="3"/>
  <c r="AA1000" i="3"/>
  <c r="AB1000" i="3"/>
  <c r="Z1000" i="3"/>
  <c r="AA1006" i="3"/>
  <c r="AC1006" i="3"/>
  <c r="Z1006" i="3"/>
  <c r="AA1018" i="3"/>
  <c r="AB1018" i="3"/>
  <c r="Z1018" i="3"/>
  <c r="AA1024" i="3"/>
  <c r="Z1024" i="3"/>
  <c r="AA1030" i="3"/>
  <c r="Z1030" i="3"/>
  <c r="AA1042" i="3"/>
  <c r="AC1042" i="3"/>
  <c r="Z1048" i="3"/>
  <c r="AA1048" i="3"/>
  <c r="AC1048" i="3"/>
  <c r="Z1054" i="3"/>
  <c r="AA1054" i="3"/>
  <c r="AB1054" i="3"/>
  <c r="Z1066" i="3"/>
  <c r="Z1072" i="3"/>
  <c r="AA1072" i="3"/>
  <c r="AB1072" i="3"/>
  <c r="Z1078" i="3"/>
  <c r="AA1078" i="3"/>
  <c r="AB1078" i="3"/>
  <c r="Z1084" i="3"/>
  <c r="AA1090" i="3"/>
  <c r="AC1090" i="3"/>
  <c r="Z1096" i="3"/>
  <c r="AA1096" i="3"/>
  <c r="AC1096" i="3"/>
  <c r="Z1102" i="3"/>
  <c r="AA1102" i="3"/>
  <c r="AB1102" i="3"/>
  <c r="AA1108" i="3"/>
  <c r="Z1114" i="3"/>
  <c r="Z1120" i="3"/>
  <c r="AA1120" i="3"/>
  <c r="AB1120" i="3"/>
  <c r="Z1126" i="3"/>
  <c r="AA1126" i="3"/>
  <c r="AC1126" i="3"/>
  <c r="AA1132" i="3"/>
  <c r="AB1132" i="3"/>
  <c r="AA1138" i="3"/>
  <c r="AC1138" i="3"/>
  <c r="Z1138" i="3"/>
  <c r="AA1144" i="3"/>
  <c r="AB1144" i="3"/>
  <c r="Z1144" i="3"/>
  <c r="AA1150" i="3"/>
  <c r="Z1150" i="3"/>
  <c r="AA1156" i="3"/>
  <c r="AB1156" i="3"/>
  <c r="AA1162" i="3"/>
  <c r="Z1162" i="3"/>
  <c r="AA1168" i="3"/>
  <c r="AB1168" i="3"/>
  <c r="Z1168" i="3"/>
  <c r="AA1174" i="3"/>
  <c r="Z1174" i="3"/>
  <c r="AA1180" i="3"/>
  <c r="AA1186" i="3"/>
  <c r="AB1186" i="3"/>
  <c r="Z1186" i="3"/>
  <c r="AA1192" i="3"/>
  <c r="AB1192" i="3"/>
  <c r="Z1192" i="3"/>
  <c r="AA1198" i="3"/>
  <c r="AC1198" i="3"/>
  <c r="Z1198" i="3"/>
  <c r="AA1204" i="3"/>
  <c r="AA1210" i="3"/>
  <c r="AB1210" i="3"/>
  <c r="Z1210" i="3"/>
  <c r="AA1216" i="3"/>
  <c r="Z1216" i="3"/>
  <c r="AA1222" i="3"/>
  <c r="Z1222" i="3"/>
  <c r="Z1228" i="3"/>
  <c r="Z1234" i="3"/>
  <c r="AA1234" i="3"/>
  <c r="AC1234" i="3"/>
  <c r="Z1240" i="3"/>
  <c r="AA1240" i="3"/>
  <c r="AC1240" i="3"/>
  <c r="Z1246" i="3"/>
  <c r="AA1246" i="3"/>
  <c r="AB1246" i="3"/>
  <c r="AA1258" i="3"/>
  <c r="AB1258" i="3"/>
  <c r="Z1264" i="3"/>
  <c r="AA1264" i="3"/>
  <c r="AB1264" i="3"/>
  <c r="Z1270" i="3"/>
  <c r="AA1270" i="3"/>
  <c r="AB1270" i="3"/>
  <c r="Z1282" i="3"/>
  <c r="AA1282" i="3"/>
  <c r="Z1288" i="3"/>
  <c r="AA1288" i="3"/>
  <c r="AC1288" i="3"/>
  <c r="Z1294" i="3"/>
  <c r="AA1294" i="3"/>
  <c r="AB1294" i="3"/>
  <c r="AA1300" i="3"/>
  <c r="AC1300" i="3"/>
  <c r="Z1306" i="3"/>
  <c r="AA1306" i="3"/>
  <c r="AC1306" i="3"/>
  <c r="Z1312" i="3"/>
  <c r="AA1312" i="3"/>
  <c r="AB1312" i="3"/>
  <c r="Z1318" i="3"/>
  <c r="AA1318" i="3"/>
  <c r="AB1318" i="3"/>
  <c r="Z1324" i="3"/>
  <c r="AA1330" i="3"/>
  <c r="Z1330" i="3"/>
  <c r="AA1336" i="3"/>
  <c r="AB1336" i="3"/>
  <c r="Z1336" i="3"/>
  <c r="AA1342" i="3"/>
  <c r="AB1342" i="3"/>
  <c r="Z1342" i="3"/>
  <c r="AA1348" i="3"/>
  <c r="Z1348" i="3"/>
  <c r="AA1354" i="3"/>
  <c r="AB1354" i="3"/>
  <c r="Z1354" i="3"/>
  <c r="AA1360" i="3"/>
  <c r="AB1360" i="3"/>
  <c r="Z1360" i="3"/>
  <c r="AA1366" i="3"/>
  <c r="AC1366" i="3"/>
  <c r="Z1366" i="3"/>
  <c r="AA1372" i="3"/>
  <c r="AB1372" i="3"/>
  <c r="AA1378" i="3"/>
  <c r="AB1378" i="3"/>
  <c r="Z1378" i="3"/>
  <c r="AA1384" i="3"/>
  <c r="AB1384" i="3"/>
  <c r="Z1384" i="3"/>
  <c r="AA1390" i="3"/>
  <c r="AB1390" i="3"/>
  <c r="Z1390" i="3"/>
  <c r="AA1396" i="3"/>
  <c r="AA1402" i="3"/>
  <c r="AB1402" i="3"/>
  <c r="Z1402" i="3"/>
  <c r="AA1408" i="3"/>
  <c r="AB1408" i="3"/>
  <c r="Z1408" i="3"/>
  <c r="AA1414" i="3"/>
  <c r="Z1414" i="3"/>
  <c r="Z1420" i="3"/>
  <c r="Z1426" i="3"/>
  <c r="AA1426" i="3"/>
  <c r="AB1426" i="3"/>
  <c r="Z1432" i="3"/>
  <c r="AA1432" i="3"/>
  <c r="AB1432" i="3"/>
  <c r="Z1438" i="3"/>
  <c r="AA1438" i="3"/>
  <c r="AC1438" i="3"/>
  <c r="AA1444" i="3"/>
  <c r="AA1450" i="3"/>
  <c r="AB1450" i="3"/>
  <c r="Z1456" i="3"/>
  <c r="AA1456" i="3"/>
  <c r="AB1456" i="3"/>
  <c r="Z1462" i="3"/>
  <c r="AA1462" i="3"/>
  <c r="AB1462" i="3"/>
  <c r="AA1468" i="3"/>
  <c r="AC1468" i="3"/>
  <c r="Z1474" i="3"/>
  <c r="Z1480" i="3"/>
  <c r="AA1480" i="3"/>
  <c r="Z1486" i="3"/>
  <c r="AA1486" i="3"/>
  <c r="AB1486" i="3"/>
  <c r="Z1492" i="3"/>
  <c r="AA1492" i="3"/>
  <c r="AC1492" i="3"/>
  <c r="Z1498" i="3"/>
  <c r="Z1504" i="3"/>
  <c r="AA1504" i="3"/>
  <c r="AB1504" i="3"/>
  <c r="Z1510" i="3"/>
  <c r="AA1510" i="3"/>
  <c r="AB1510" i="3"/>
  <c r="AA1522" i="3"/>
  <c r="Z1522" i="3"/>
  <c r="AA1528" i="3"/>
  <c r="AB1528" i="3"/>
  <c r="Z1528" i="3"/>
  <c r="AA1534" i="3"/>
  <c r="AB1534" i="3"/>
  <c r="Z1534" i="3"/>
  <c r="Z19" i="3"/>
  <c r="Z31" i="3"/>
  <c r="Z37" i="3"/>
  <c r="Z49" i="3"/>
  <c r="Z67" i="3"/>
  <c r="AA76" i="3"/>
  <c r="AA82" i="3"/>
  <c r="AA88" i="3"/>
  <c r="AB88" i="3"/>
  <c r="Z4" i="3"/>
  <c r="AC1189" i="3"/>
  <c r="AB946" i="3"/>
  <c r="AB799" i="3"/>
  <c r="AC799" i="3"/>
  <c r="S11" i="3"/>
  <c r="X11" i="3"/>
  <c r="AA4" i="3"/>
  <c r="AB4" i="3"/>
  <c r="AB919" i="3"/>
  <c r="AC871" i="3"/>
  <c r="AB1303" i="3"/>
  <c r="AE8" i="3"/>
  <c r="AI8" i="3"/>
  <c r="AC766" i="3"/>
  <c r="AB52" i="3"/>
  <c r="AB1447" i="3"/>
  <c r="AC415" i="3"/>
  <c r="AB367" i="3"/>
  <c r="AC490" i="3"/>
  <c r="AC1231" i="3"/>
  <c r="AC199" i="3"/>
  <c r="AB559" i="3"/>
  <c r="AC382" i="3"/>
  <c r="AC37" i="3"/>
  <c r="AB439" i="3"/>
  <c r="AB583" i="3"/>
  <c r="AC1423" i="3"/>
  <c r="AB1096" i="3"/>
  <c r="AA121" i="3"/>
  <c r="AB121" i="3"/>
  <c r="Z121" i="3"/>
  <c r="AA169" i="3"/>
  <c r="AB169" i="3"/>
  <c r="Z169" i="3"/>
  <c r="Z43" i="3"/>
  <c r="AA1513" i="3"/>
  <c r="AB1513" i="3"/>
  <c r="Z1417" i="3"/>
  <c r="AA1321" i="3"/>
  <c r="AB1321" i="3"/>
  <c r="Z1225" i="3"/>
  <c r="AA1129" i="3"/>
  <c r="AC1129" i="3"/>
  <c r="Z1033" i="3"/>
  <c r="AA937" i="3"/>
  <c r="AA841" i="3"/>
  <c r="AB841" i="3"/>
  <c r="Z745" i="3"/>
  <c r="AA649" i="3"/>
  <c r="AB649" i="3"/>
  <c r="Z553" i="3"/>
  <c r="AA457" i="3"/>
  <c r="AB457" i="3"/>
  <c r="Z361" i="3"/>
  <c r="AA265" i="3"/>
  <c r="AB265" i="3"/>
  <c r="AA145" i="3"/>
  <c r="AB145" i="3"/>
  <c r="Z145" i="3"/>
  <c r="AB619" i="3"/>
  <c r="AA61" i="3"/>
  <c r="AC61" i="3"/>
  <c r="Z61" i="3"/>
  <c r="AA97" i="3"/>
  <c r="AB97" i="3"/>
  <c r="Z97" i="3"/>
  <c r="Z1537" i="3"/>
  <c r="AA1441" i="3"/>
  <c r="AB1441" i="3"/>
  <c r="Z1345" i="3"/>
  <c r="AA1249" i="3"/>
  <c r="AC1249" i="3"/>
  <c r="Z1153" i="3"/>
  <c r="AA1057" i="3"/>
  <c r="AB1057" i="3"/>
  <c r="Z961" i="3"/>
  <c r="AA865" i="3"/>
  <c r="AC865" i="3"/>
  <c r="AA769" i="3"/>
  <c r="AB769" i="3"/>
  <c r="Z673" i="3"/>
  <c r="AA577" i="3"/>
  <c r="AB577" i="3"/>
  <c r="Z481" i="3"/>
  <c r="AA385" i="3"/>
  <c r="AB385" i="3"/>
  <c r="Z289" i="3"/>
  <c r="AA193" i="3"/>
  <c r="AC193" i="3"/>
  <c r="AC514" i="3"/>
  <c r="AB514" i="3"/>
  <c r="AC394" i="3"/>
  <c r="AB394" i="3"/>
  <c r="AA1465" i="3"/>
  <c r="AC1465" i="3"/>
  <c r="Z1369" i="3"/>
  <c r="AA1273" i="3"/>
  <c r="AB1273" i="3"/>
  <c r="Z1177" i="3"/>
  <c r="AA1081" i="3"/>
  <c r="AB1081" i="3"/>
  <c r="Z985" i="3"/>
  <c r="AA889" i="3"/>
  <c r="AC889" i="3"/>
  <c r="AA793" i="3"/>
  <c r="AB793" i="3"/>
  <c r="Z697" i="3"/>
  <c r="AA601" i="3"/>
  <c r="AB601" i="3"/>
  <c r="Z505" i="3"/>
  <c r="AA409" i="3"/>
  <c r="AB409" i="3"/>
  <c r="Z313" i="3"/>
  <c r="AA217" i="3"/>
  <c r="AC217" i="3"/>
  <c r="AA28" i="3"/>
  <c r="AC28" i="3"/>
  <c r="Z28" i="3"/>
  <c r="AC1162" i="3"/>
  <c r="AB1162" i="3"/>
  <c r="AA13" i="3"/>
  <c r="AC13" i="3"/>
  <c r="Z13" i="3"/>
  <c r="AA1489" i="3"/>
  <c r="AB1489" i="3"/>
  <c r="Z1393" i="3"/>
  <c r="AA1297" i="3"/>
  <c r="AB1297" i="3"/>
  <c r="Z1201" i="3"/>
  <c r="AA1105" i="3"/>
  <c r="AC1105" i="3"/>
  <c r="Z1009" i="3"/>
  <c r="AA913" i="3"/>
  <c r="AB913" i="3"/>
  <c r="AA817" i="3"/>
  <c r="AB817" i="3"/>
  <c r="Z721" i="3"/>
  <c r="AA625" i="3"/>
  <c r="AB625" i="3"/>
  <c r="Z529" i="3"/>
  <c r="AA433" i="3"/>
  <c r="AB433" i="3"/>
  <c r="Z337" i="3"/>
  <c r="AA241" i="3"/>
  <c r="AB241" i="3"/>
  <c r="AA7" i="3"/>
  <c r="AC7" i="3"/>
  <c r="Z55" i="3"/>
  <c r="AA826" i="3"/>
  <c r="AC826" i="3"/>
  <c r="Z682" i="3"/>
  <c r="AA418" i="3"/>
  <c r="AB418" i="3"/>
  <c r="Z322" i="3"/>
  <c r="AA226" i="3"/>
  <c r="Z130" i="3"/>
  <c r="Z73" i="3"/>
  <c r="Z25" i="3"/>
  <c r="B15" i="1"/>
  <c r="U14" i="3"/>
  <c r="U13" i="3"/>
  <c r="AC1405" i="3"/>
  <c r="AB358" i="3"/>
  <c r="AC133" i="3"/>
  <c r="AC997" i="3"/>
  <c r="AC277" i="3"/>
  <c r="AC1213" i="3"/>
  <c r="AC301" i="3"/>
  <c r="AC574" i="3"/>
  <c r="AC349" i="3"/>
  <c r="AC1357" i="3"/>
  <c r="AC493" i="3"/>
  <c r="AC106" i="3"/>
  <c r="AC709" i="3"/>
  <c r="AC745" i="3"/>
  <c r="AC853" i="3"/>
  <c r="AC1141" i="3"/>
  <c r="AC1381" i="3"/>
  <c r="AB1021" i="3"/>
  <c r="AC517" i="3"/>
  <c r="AC661" i="3"/>
  <c r="AC1525" i="3"/>
  <c r="AC688" i="3"/>
  <c r="AC733" i="3"/>
  <c r="AC1165" i="3"/>
  <c r="AC949" i="3"/>
  <c r="AC157" i="3"/>
  <c r="AB985" i="3"/>
  <c r="AC1462" i="3"/>
  <c r="AC571" i="3"/>
  <c r="AB256" i="3"/>
  <c r="AC1255" i="3"/>
  <c r="AC175" i="3"/>
  <c r="AB1039" i="3"/>
  <c r="AC526" i="3"/>
  <c r="AB754" i="3"/>
  <c r="AB658" i="3"/>
  <c r="AC1063" i="3"/>
  <c r="AB751" i="3"/>
  <c r="AB1111" i="3"/>
  <c r="AB1471" i="3"/>
  <c r="AC664" i="3"/>
  <c r="AC391" i="3"/>
  <c r="AC775" i="3"/>
  <c r="AB1495" i="3"/>
  <c r="AC544" i="3"/>
  <c r="AB1501" i="3"/>
  <c r="AC1291" i="3"/>
  <c r="AB1006" i="3"/>
  <c r="AC190" i="3"/>
  <c r="AC622" i="3"/>
  <c r="AB823" i="3"/>
  <c r="AC298" i="3"/>
  <c r="AC1018" i="3"/>
  <c r="AC1270" i="3"/>
  <c r="AC742" i="3"/>
  <c r="AC838" i="3"/>
  <c r="AI16" i="3"/>
  <c r="AH19" i="3"/>
  <c r="AC262" i="3"/>
  <c r="AC886" i="3"/>
  <c r="AC73" i="3"/>
  <c r="AB166" i="3"/>
  <c r="AB424" i="3"/>
  <c r="AC325" i="3"/>
  <c r="AB802" i="3"/>
  <c r="AC469" i="3"/>
  <c r="AB973" i="3"/>
  <c r="AB1240" i="3"/>
  <c r="AC1384" i="3"/>
  <c r="AC520" i="3"/>
  <c r="AC1456" i="3"/>
  <c r="AC1450" i="3"/>
  <c r="AC1132" i="3"/>
  <c r="AC541" i="3"/>
  <c r="AC1333" i="3"/>
  <c r="AC232" i="3"/>
  <c r="AC109" i="3"/>
  <c r="AC685" i="3"/>
  <c r="AC1369" i="3"/>
  <c r="AC892" i="3"/>
  <c r="AB922" i="3"/>
  <c r="AC1033" i="3"/>
  <c r="AC1417" i="3"/>
  <c r="AC379" i="3"/>
  <c r="AC289" i="3"/>
  <c r="AC505" i="3"/>
  <c r="AB1075" i="3"/>
  <c r="AC1225" i="3"/>
  <c r="AC496" i="3"/>
  <c r="AC139" i="3"/>
  <c r="AC673" i="3"/>
  <c r="AC1009" i="3"/>
  <c r="AB562" i="3"/>
  <c r="AC235" i="3"/>
  <c r="AC1078" i="3"/>
  <c r="AB1123" i="3"/>
  <c r="AC730" i="3"/>
  <c r="AC313" i="3"/>
  <c r="AB670" i="3"/>
  <c r="AC763" i="3"/>
  <c r="AC907" i="3"/>
  <c r="AC961" i="3"/>
  <c r="AC1177" i="3"/>
  <c r="AB610" i="3"/>
  <c r="AC481" i="3"/>
  <c r="AC697" i="3"/>
  <c r="AC238" i="3"/>
  <c r="AB640" i="3"/>
  <c r="AC1135" i="3"/>
  <c r="AB1090" i="3"/>
  <c r="AB1138" i="3"/>
  <c r="AC691" i="3"/>
  <c r="AB970" i="3"/>
  <c r="AC1324" i="3"/>
  <c r="AC337" i="3"/>
  <c r="AC529" i="3"/>
  <c r="AC1153" i="3"/>
  <c r="AC1201" i="3"/>
  <c r="AC1345" i="3"/>
  <c r="AC1393" i="3"/>
  <c r="AC1537" i="3"/>
  <c r="AB1234" i="3"/>
  <c r="AC856" i="3"/>
  <c r="AC790" i="3"/>
  <c r="AC736" i="3"/>
  <c r="AC1534" i="3"/>
  <c r="AC721" i="3"/>
  <c r="AB376" i="3"/>
  <c r="AC88" i="3"/>
  <c r="AC361" i="3"/>
  <c r="AC553" i="3"/>
  <c r="AC184" i="3"/>
  <c r="AC808" i="3"/>
  <c r="AC1054" i="3"/>
  <c r="AC1519" i="3"/>
  <c r="AC214" i="3"/>
  <c r="AC1327" i="3"/>
  <c r="S6" i="3"/>
  <c r="X6" i="3"/>
  <c r="AB850" i="3"/>
  <c r="AB1300" i="3"/>
  <c r="AC463" i="3"/>
  <c r="AB1366" i="3"/>
  <c r="AC694" i="3"/>
  <c r="AB436" i="3"/>
  <c r="AB1492" i="3"/>
  <c r="AC1486" i="3"/>
  <c r="AB706" i="3"/>
  <c r="AC250" i="3"/>
  <c r="AC538" i="3"/>
  <c r="AC943" i="3"/>
  <c r="AC85" i="3"/>
  <c r="AC1360" i="3"/>
  <c r="AC682" i="3"/>
  <c r="AB535" i="3"/>
  <c r="AC979" i="3"/>
  <c r="AC1171" i="3"/>
  <c r="AC1363" i="3"/>
  <c r="AB904" i="3"/>
  <c r="AC1312" i="3"/>
  <c r="AC1015" i="3"/>
  <c r="AC1399" i="3"/>
  <c r="AC760" i="3"/>
  <c r="AC1432" i="3"/>
  <c r="AC1498" i="3"/>
  <c r="AC1186" i="3"/>
  <c r="AC1207" i="3"/>
  <c r="AC1510" i="3"/>
  <c r="AC1474" i="3"/>
  <c r="AC1192" i="3"/>
  <c r="AC331" i="3"/>
  <c r="AC487" i="3"/>
  <c r="AC955" i="3"/>
  <c r="AC1147" i="3"/>
  <c r="AC1339" i="3"/>
  <c r="AC1531" i="3"/>
  <c r="AC4" i="3"/>
  <c r="AC1342" i="3"/>
  <c r="AB343" i="3"/>
  <c r="AB499" i="3"/>
  <c r="AC1027" i="3"/>
  <c r="AC1219" i="3"/>
  <c r="AC1411" i="3"/>
  <c r="AC1504" i="3"/>
  <c r="AB271" i="3"/>
  <c r="AC727" i="3"/>
  <c r="AC1375" i="3"/>
  <c r="AC1159" i="3"/>
  <c r="AB103" i="3"/>
  <c r="AC655" i="3"/>
  <c r="AC991" i="3"/>
  <c r="AC1183" i="3"/>
  <c r="AC967" i="3"/>
  <c r="AC1351" i="3"/>
  <c r="AB604" i="3"/>
  <c r="AB820" i="3"/>
  <c r="AC1408" i="3"/>
  <c r="AC1144" i="3"/>
  <c r="AC295" i="3"/>
  <c r="AC1003" i="3"/>
  <c r="AC1195" i="3"/>
  <c r="AC1387" i="3"/>
  <c r="AB286" i="3"/>
  <c r="AC64" i="3"/>
  <c r="AB16" i="3"/>
  <c r="AC718" i="3"/>
  <c r="AC1318" i="3"/>
  <c r="AC814" i="3"/>
  <c r="AC40" i="3"/>
  <c r="AC1210" i="3"/>
  <c r="AC1378" i="3"/>
  <c r="AC115" i="3"/>
  <c r="AC151" i="3"/>
  <c r="AB283" i="3"/>
  <c r="AB319" i="3"/>
  <c r="AC355" i="3"/>
  <c r="AC703" i="3"/>
  <c r="AC592" i="3"/>
  <c r="AB772" i="3"/>
  <c r="AB1114" i="3"/>
  <c r="AC1420" i="3"/>
  <c r="AC523" i="3"/>
  <c r="AC1294" i="3"/>
  <c r="AB334" i="3"/>
  <c r="AC1390" i="3"/>
  <c r="AB667" i="3"/>
  <c r="AC739" i="3"/>
  <c r="AB784" i="3"/>
  <c r="AB916" i="3"/>
  <c r="AC1228" i="3"/>
  <c r="AC1066" i="3"/>
  <c r="AC1246" i="3"/>
  <c r="AC646" i="3"/>
  <c r="AC130" i="3"/>
  <c r="AC127" i="3"/>
  <c r="AC163" i="3"/>
  <c r="AC679" i="3"/>
  <c r="AC715" i="3"/>
  <c r="AC847" i="3"/>
  <c r="AC472" i="3"/>
  <c r="AC982" i="3"/>
  <c r="AC511" i="3"/>
  <c r="AC547" i="3"/>
  <c r="AB1084" i="3"/>
  <c r="AC1264" i="3"/>
  <c r="AB1468" i="3"/>
  <c r="AB142" i="3"/>
  <c r="AC844" i="3"/>
  <c r="AC307" i="3"/>
  <c r="AB1126" i="3"/>
  <c r="Z58" i="3"/>
  <c r="AA58" i="3"/>
  <c r="AC454" i="3"/>
  <c r="AB187" i="3"/>
  <c r="AB403" i="3"/>
  <c r="AB451" i="3"/>
  <c r="AB787" i="3"/>
  <c r="AB835" i="3"/>
  <c r="AC1243" i="3"/>
  <c r="AC118" i="3"/>
  <c r="AC1402" i="3"/>
  <c r="AB934" i="3"/>
  <c r="AC934" i="3"/>
  <c r="AA22" i="3"/>
  <c r="Z22" i="3"/>
  <c r="AA70" i="3"/>
  <c r="Z70" i="3"/>
  <c r="AC1528" i="3"/>
  <c r="AC1426" i="3"/>
  <c r="AC223" i="3"/>
  <c r="AC607" i="3"/>
  <c r="AB895" i="3"/>
  <c r="AB1279" i="3"/>
  <c r="AC1507" i="3"/>
  <c r="AB958" i="3"/>
  <c r="AC1168" i="3"/>
  <c r="AB475" i="3"/>
  <c r="AB1330" i="3"/>
  <c r="AC1330" i="3"/>
  <c r="AB1216" i="3"/>
  <c r="AC1216" i="3"/>
  <c r="AA1060" i="3"/>
  <c r="AC1030" i="3"/>
  <c r="AB1030" i="3"/>
  <c r="Z724" i="3"/>
  <c r="AB82" i="3"/>
  <c r="AC82" i="3"/>
  <c r="AB1459" i="3"/>
  <c r="AC1459" i="3"/>
  <c r="AC1051" i="3"/>
  <c r="AC1435" i="3"/>
  <c r="AC94" i="3"/>
  <c r="AB1204" i="3"/>
  <c r="AC1204" i="3"/>
  <c r="Z46" i="3"/>
  <c r="AA46" i="3"/>
  <c r="AA100" i="3"/>
  <c r="Z100" i="3"/>
  <c r="AA124" i="3"/>
  <c r="Z124" i="3"/>
  <c r="AA148" i="3"/>
  <c r="Z148" i="3"/>
  <c r="Z172" i="3"/>
  <c r="AA172" i="3"/>
  <c r="Z196" i="3"/>
  <c r="AA196" i="3"/>
  <c r="Z220" i="3"/>
  <c r="AA220" i="3"/>
  <c r="Z244" i="3"/>
  <c r="AA244" i="3"/>
  <c r="AA268" i="3"/>
  <c r="Z268" i="3"/>
  <c r="AA292" i="3"/>
  <c r="Z292" i="3"/>
  <c r="AA316" i="3"/>
  <c r="Z316" i="3"/>
  <c r="AA340" i="3"/>
  <c r="Z340" i="3"/>
  <c r="Z364" i="3"/>
  <c r="AA364" i="3"/>
  <c r="Z388" i="3"/>
  <c r="AA388" i="3"/>
  <c r="AC388" i="3"/>
  <c r="Z412" i="3"/>
  <c r="AA412" i="3"/>
  <c r="AB412" i="3"/>
  <c r="AA460" i="3"/>
  <c r="Z460" i="3"/>
  <c r="AA484" i="3"/>
  <c r="Z484" i="3"/>
  <c r="AA508" i="3"/>
  <c r="AB508" i="3"/>
  <c r="Z508" i="3"/>
  <c r="AA532" i="3"/>
  <c r="Z532" i="3"/>
  <c r="Z556" i="3"/>
  <c r="AA556" i="3"/>
  <c r="AC556" i="3"/>
  <c r="Z628" i="3"/>
  <c r="AA628" i="3"/>
  <c r="Z796" i="3"/>
  <c r="AA796" i="3"/>
  <c r="AA940" i="3"/>
  <c r="Z940" i="3"/>
  <c r="AA964" i="3"/>
  <c r="AC964" i="3"/>
  <c r="Z964" i="3"/>
  <c r="AA988" i="3"/>
  <c r="Z988" i="3"/>
  <c r="AA1012" i="3"/>
  <c r="Z1012" i="3"/>
  <c r="Z1036" i="3"/>
  <c r="AA1036" i="3"/>
  <c r="Z1252" i="3"/>
  <c r="AA1252" i="3"/>
  <c r="Z1276" i="3"/>
  <c r="AA1276" i="3"/>
  <c r="AA1516" i="3"/>
  <c r="Z1516" i="3"/>
  <c r="AB748" i="3"/>
  <c r="AC748" i="3"/>
  <c r="AA10" i="3"/>
  <c r="AB427" i="3"/>
  <c r="AB811" i="3"/>
  <c r="AC466" i="3"/>
  <c r="AC1372" i="3"/>
  <c r="AC580" i="3"/>
  <c r="AB1444" i="3"/>
  <c r="AC1444" i="3"/>
  <c r="AC1102" i="3"/>
  <c r="AC1336" i="3"/>
  <c r="AC211" i="3"/>
  <c r="AC247" i="3"/>
  <c r="AC631" i="3"/>
  <c r="AC883" i="3"/>
  <c r="AB1087" i="3"/>
  <c r="AC1267" i="3"/>
  <c r="AC862" i="3"/>
  <c r="AB91" i="3"/>
  <c r="AB859" i="3"/>
  <c r="AB1042" i="3"/>
  <c r="AB1438" i="3"/>
  <c r="Z844" i="3"/>
  <c r="AB712" i="3"/>
  <c r="AC712" i="3"/>
  <c r="AB598" i="3"/>
  <c r="AC598" i="3"/>
  <c r="AB1483" i="3"/>
  <c r="AC1483" i="3"/>
  <c r="AC259" i="3"/>
  <c r="AC643" i="3"/>
  <c r="AC1099" i="3"/>
  <c r="AC154" i="3"/>
  <c r="AB310" i="3"/>
  <c r="AC994" i="3"/>
  <c r="AC208" i="3"/>
  <c r="AB880" i="3"/>
  <c r="AB1048" i="3"/>
  <c r="AB1288" i="3"/>
  <c r="AC1282" i="3"/>
  <c r="AB1282" i="3"/>
  <c r="AB34" i="3"/>
  <c r="AC34" i="3"/>
  <c r="AB1180" i="3"/>
  <c r="AC1180" i="3"/>
  <c r="AC595" i="3"/>
  <c r="AB931" i="3"/>
  <c r="AB1315" i="3"/>
  <c r="AB400" i="3"/>
  <c r="AB778" i="3"/>
  <c r="AC442" i="3"/>
  <c r="AC634" i="3"/>
  <c r="AC202" i="3"/>
  <c r="AB874" i="3"/>
  <c r="AC1072" i="3"/>
  <c r="AC586" i="3"/>
  <c r="AB430" i="3"/>
  <c r="AB31" i="3"/>
  <c r="AC31" i="3"/>
  <c r="AB55" i="3"/>
  <c r="AC1108" i="3"/>
  <c r="AB1108" i="3"/>
  <c r="AB868" i="3"/>
  <c r="AC868" i="3"/>
  <c r="W15" i="3"/>
  <c r="Y7" i="2"/>
  <c r="AC43" i="3"/>
  <c r="AB43" i="3"/>
  <c r="AB910" i="3"/>
  <c r="AC910" i="3"/>
  <c r="AB19" i="3"/>
  <c r="AC19" i="3"/>
  <c r="AC67" i="3"/>
  <c r="AB67" i="3"/>
  <c r="AC1174" i="3"/>
  <c r="AB1174" i="3"/>
  <c r="AB616" i="3"/>
  <c r="AC616" i="3"/>
  <c r="AB304" i="3"/>
  <c r="AC304" i="3"/>
  <c r="AB1429" i="3"/>
  <c r="AC1429" i="3"/>
  <c r="AB1261" i="3"/>
  <c r="AC1261" i="3"/>
  <c r="AB1069" i="3"/>
  <c r="AC1069" i="3"/>
  <c r="AB877" i="3"/>
  <c r="AC877" i="3"/>
  <c r="AB805" i="3"/>
  <c r="AC805" i="3"/>
  <c r="AB229" i="3"/>
  <c r="AC229" i="3"/>
  <c r="T11" i="3"/>
  <c r="U11" i="3"/>
  <c r="AC928" i="3"/>
  <c r="W11" i="3"/>
  <c r="AC1000" i="3"/>
  <c r="AB346" i="3"/>
  <c r="AC346" i="3"/>
  <c r="AB1198" i="3"/>
  <c r="AB1522" i="3"/>
  <c r="AC1522" i="3"/>
  <c r="AB1414" i="3"/>
  <c r="AC1414" i="3"/>
  <c r="AC832" i="3"/>
  <c r="AB832" i="3"/>
  <c r="AB700" i="3"/>
  <c r="AC700" i="3"/>
  <c r="AC550" i="3"/>
  <c r="AB550" i="3"/>
  <c r="AB1222" i="3"/>
  <c r="AC1222" i="3"/>
  <c r="AB1150" i="3"/>
  <c r="AC1150" i="3"/>
  <c r="AB328" i="3"/>
  <c r="AC328" i="3"/>
  <c r="AB136" i="3"/>
  <c r="AC136" i="3"/>
  <c r="AB1309" i="3"/>
  <c r="AC1309" i="3"/>
  <c r="AB1117" i="3"/>
  <c r="AC1117" i="3"/>
  <c r="AB565" i="3"/>
  <c r="AC565" i="3"/>
  <c r="AB445" i="3"/>
  <c r="AC445" i="3"/>
  <c r="AB1477" i="3"/>
  <c r="AC160" i="3"/>
  <c r="AB1348" i="3"/>
  <c r="AC1348" i="3"/>
  <c r="AB421" i="3"/>
  <c r="AC898" i="3"/>
  <c r="AB898" i="3"/>
  <c r="AB676" i="3"/>
  <c r="AC676" i="3"/>
  <c r="AC25" i="3"/>
  <c r="AC397" i="3"/>
  <c r="AC757" i="3"/>
  <c r="AC829" i="3"/>
  <c r="AC502" i="3"/>
  <c r="AC1354" i="3"/>
  <c r="AB352" i="3"/>
  <c r="AC352" i="3"/>
  <c r="AB280" i="3"/>
  <c r="AC280" i="3"/>
  <c r="AB112" i="3"/>
  <c r="AC112" i="3"/>
  <c r="AB1285" i="3"/>
  <c r="AC1285" i="3"/>
  <c r="AB1093" i="3"/>
  <c r="AC1093" i="3"/>
  <c r="AB901" i="3"/>
  <c r="AC901" i="3"/>
  <c r="AB205" i="3"/>
  <c r="AC205" i="3"/>
  <c r="AB253" i="3"/>
  <c r="V11" i="3"/>
  <c r="AC589" i="3"/>
  <c r="AB1306" i="3"/>
  <c r="AB76" i="3"/>
  <c r="AC76" i="3"/>
  <c r="AB1024" i="3"/>
  <c r="AC1024" i="3"/>
  <c r="AB952" i="3"/>
  <c r="AC952" i="3"/>
  <c r="AB79" i="3"/>
  <c r="AC79" i="3"/>
  <c r="AB1237" i="3"/>
  <c r="AC1237" i="3"/>
  <c r="AB1045" i="3"/>
  <c r="AC1045" i="3"/>
  <c r="AB925" i="3"/>
  <c r="AC925" i="3"/>
  <c r="AB781" i="3"/>
  <c r="AC781" i="3"/>
  <c r="AC637" i="3"/>
  <c r="AB637" i="3"/>
  <c r="AB373" i="3"/>
  <c r="AC373" i="3"/>
  <c r="AB181" i="3"/>
  <c r="AC181" i="3"/>
  <c r="AC613" i="3"/>
  <c r="AB274" i="3"/>
  <c r="AC274" i="3"/>
  <c r="AC1453" i="3"/>
  <c r="AB1480" i="3"/>
  <c r="AC1480" i="3"/>
  <c r="AB724" i="3"/>
  <c r="AC724" i="3"/>
  <c r="AC478" i="3"/>
  <c r="AB478" i="3"/>
  <c r="X3" i="2"/>
  <c r="W3" i="2"/>
  <c r="V3" i="2"/>
  <c r="AB49" i="3"/>
  <c r="AC49" i="3"/>
  <c r="AC652" i="3"/>
  <c r="AC976" i="3"/>
  <c r="AC322" i="3"/>
  <c r="AB568" i="3"/>
  <c r="AB1396" i="3"/>
  <c r="AC1396" i="3"/>
  <c r="AC448" i="3"/>
  <c r="AB448" i="3"/>
  <c r="AC1258" i="3"/>
  <c r="AC1156" i="3"/>
  <c r="AC178" i="3"/>
  <c r="AC370" i="3"/>
  <c r="AC406" i="3"/>
  <c r="AC1120" i="3"/>
  <c r="AC1081" i="3"/>
  <c r="AE9" i="3"/>
  <c r="AI9" i="3"/>
  <c r="AC409" i="3"/>
  <c r="AC97" i="3"/>
  <c r="AB556" i="3"/>
  <c r="AB1129" i="3"/>
  <c r="AC649" i="3"/>
  <c r="AB865" i="3"/>
  <c r="AC1489" i="3"/>
  <c r="AC793" i="3"/>
  <c r="AB826" i="3"/>
  <c r="AB13" i="3"/>
  <c r="AC1513" i="3"/>
  <c r="AB1105" i="3"/>
  <c r="AC1297" i="3"/>
  <c r="AC577" i="3"/>
  <c r="AB1249" i="3"/>
  <c r="AC433" i="3"/>
  <c r="AB1465" i="3"/>
  <c r="AC841" i="3"/>
  <c r="AB889" i="3"/>
  <c r="AB61" i="3"/>
  <c r="AC1441" i="3"/>
  <c r="AB28" i="3"/>
  <c r="AC145" i="3"/>
  <c r="AC418" i="3"/>
  <c r="AB193" i="3"/>
  <c r="AC601" i="3"/>
  <c r="AC457" i="3"/>
  <c r="AC169" i="3"/>
  <c r="AC769" i="3"/>
  <c r="AC385" i="3"/>
  <c r="AC241" i="3"/>
  <c r="AC121" i="3"/>
  <c r="AC817" i="3"/>
  <c r="AC265" i="3"/>
  <c r="AC1273" i="3"/>
  <c r="AC1057" i="3"/>
  <c r="AC1321" i="3"/>
  <c r="AB7" i="3"/>
  <c r="AC913" i="3"/>
  <c r="AB226" i="3"/>
  <c r="AC226" i="3"/>
  <c r="AB937" i="3"/>
  <c r="AC937" i="3"/>
  <c r="AC625" i="3"/>
  <c r="AB217" i="3"/>
  <c r="AE10" i="3"/>
  <c r="AI10" i="3"/>
  <c r="AI17" i="3"/>
  <c r="AC508" i="3"/>
  <c r="AC412" i="3"/>
  <c r="AB964" i="3"/>
  <c r="AC796" i="3"/>
  <c r="AB796" i="3"/>
  <c r="AB196" i="3"/>
  <c r="AC196" i="3"/>
  <c r="AC1060" i="3"/>
  <c r="AB1060" i="3"/>
  <c r="AC70" i="3"/>
  <c r="AB70" i="3"/>
  <c r="AC1516" i="3"/>
  <c r="AB1516" i="3"/>
  <c r="AB1012" i="3"/>
  <c r="AC1012" i="3"/>
  <c r="AB292" i="3"/>
  <c r="AC292" i="3"/>
  <c r="AB100" i="3"/>
  <c r="AC100" i="3"/>
  <c r="AC628" i="3"/>
  <c r="AB628" i="3"/>
  <c r="AB1276" i="3"/>
  <c r="AC1276" i="3"/>
  <c r="AC172" i="3"/>
  <c r="AB172" i="3"/>
  <c r="AB484" i="3"/>
  <c r="AC484" i="3"/>
  <c r="AB268" i="3"/>
  <c r="AC268" i="3"/>
  <c r="AC1252" i="3"/>
  <c r="AB1252" i="3"/>
  <c r="AB244" i="3"/>
  <c r="AC244" i="3"/>
  <c r="AC10" i="3"/>
  <c r="AB10" i="3"/>
  <c r="AB460" i="3"/>
  <c r="AC460" i="3"/>
  <c r="AB340" i="3"/>
  <c r="AC340" i="3"/>
  <c r="AB148" i="3"/>
  <c r="AC148" i="3"/>
  <c r="AC1036" i="3"/>
  <c r="AB1036" i="3"/>
  <c r="AB220" i="3"/>
  <c r="AC220" i="3"/>
  <c r="AB58" i="3"/>
  <c r="AC58" i="3"/>
  <c r="AC364" i="3"/>
  <c r="AB364" i="3"/>
  <c r="AC46" i="3"/>
  <c r="AB46" i="3"/>
  <c r="AC22" i="3"/>
  <c r="AB22" i="3"/>
  <c r="AB988" i="3"/>
  <c r="AC988" i="3"/>
  <c r="AB388" i="3"/>
  <c r="AB940" i="3"/>
  <c r="AC940" i="3"/>
  <c r="AB532" i="3"/>
  <c r="AC532" i="3"/>
  <c r="AB316" i="3"/>
  <c r="AC316" i="3"/>
  <c r="AB124" i="3"/>
  <c r="AC124" i="3"/>
  <c r="T15" i="3"/>
  <c r="V8" i="2"/>
  <c r="V7" i="2"/>
  <c r="V4" i="2"/>
  <c r="V6" i="2"/>
  <c r="V9" i="2"/>
  <c r="V15" i="3"/>
  <c r="X4" i="2"/>
  <c r="X6" i="2"/>
  <c r="X7" i="2"/>
  <c r="U15" i="3"/>
  <c r="W7" i="2"/>
  <c r="W4" i="2"/>
  <c r="W6" i="2"/>
  <c r="S7" i="3"/>
  <c r="W6" i="3"/>
  <c r="V6" i="3"/>
  <c r="U5" i="3"/>
  <c r="U6" i="3"/>
  <c r="W5" i="3"/>
  <c r="AI19" i="3"/>
  <c r="AI18" i="3"/>
  <c r="V5" i="3"/>
  <c r="W4" i="3"/>
  <c r="T5" i="3"/>
  <c r="U4" i="3"/>
  <c r="V4" i="3"/>
  <c r="T4" i="3"/>
  <c r="T6" i="3"/>
  <c r="U7" i="3"/>
  <c r="X7" i="3"/>
  <c r="V7" i="3"/>
  <c r="W7" i="3"/>
  <c r="T7" i="3"/>
  <c r="S8" i="3"/>
  <c r="Z8" i="2"/>
  <c r="Z36" i="2"/>
  <c r="Z58" i="2"/>
  <c r="Z104" i="2"/>
  <c r="Z59" i="2"/>
  <c r="Z123" i="2"/>
  <c r="Z10" i="2"/>
  <c r="Z42" i="2"/>
  <c r="Z68" i="2"/>
  <c r="Z92" i="2"/>
  <c r="Z120" i="2"/>
  <c r="Z15" i="2"/>
  <c r="Z35" i="2"/>
  <c r="Z66" i="2"/>
  <c r="Z65" i="2"/>
  <c r="Z54" i="2"/>
  <c r="Z53" i="2"/>
  <c r="Z62" i="2"/>
  <c r="Z61" i="2"/>
  <c r="Z16" i="2"/>
  <c r="Z44" i="2"/>
  <c r="Z72" i="2"/>
  <c r="Z96" i="2"/>
  <c r="Z122" i="2"/>
  <c r="Z19" i="2"/>
  <c r="Z41" i="2"/>
  <c r="Z67" i="2"/>
  <c r="Z87" i="2"/>
  <c r="Z111" i="2"/>
  <c r="Z20" i="2"/>
  <c r="Z48" i="2"/>
  <c r="Z74" i="2"/>
  <c r="Z100" i="2"/>
  <c r="Z124" i="2"/>
  <c r="Z23" i="2"/>
  <c r="Z43" i="2"/>
  <c r="Z71" i="2"/>
  <c r="Z91" i="2"/>
  <c r="Z119" i="2"/>
  <c r="Z26" i="2"/>
  <c r="Z84" i="2"/>
  <c r="Z108" i="2"/>
  <c r="Z7" i="2"/>
  <c r="Z51" i="2"/>
  <c r="Z99" i="2"/>
  <c r="Z83" i="2"/>
  <c r="Z130" i="2"/>
  <c r="Z6" i="2"/>
  <c r="Z21" i="2"/>
  <c r="Z46" i="2"/>
  <c r="Z77" i="2"/>
  <c r="Z11" i="2"/>
  <c r="Z55" i="2"/>
  <c r="Z24" i="2"/>
  <c r="Z128" i="2"/>
  <c r="Z95" i="2"/>
  <c r="Z17" i="2"/>
  <c r="Z22" i="2"/>
  <c r="Z37" i="2"/>
  <c r="Z78" i="2"/>
  <c r="Z93" i="2"/>
  <c r="Z116" i="2"/>
  <c r="Z27" i="2"/>
  <c r="Z82" i="2"/>
  <c r="Z97" i="2"/>
  <c r="Z102" i="2"/>
  <c r="Z117" i="2"/>
  <c r="Z13" i="2"/>
  <c r="Z89" i="2"/>
  <c r="Z12" i="2"/>
  <c r="Z56" i="2"/>
  <c r="Z52" i="2"/>
  <c r="Z9" i="2"/>
  <c r="Z75" i="2"/>
  <c r="Z34" i="2"/>
  <c r="Z129" i="2"/>
  <c r="Z101" i="2"/>
  <c r="Z109" i="2"/>
  <c r="Z63" i="2"/>
  <c r="Z4" i="2"/>
  <c r="Z60" i="2"/>
  <c r="Z50" i="2"/>
  <c r="Z38" i="2"/>
  <c r="Z125" i="2"/>
  <c r="Z5" i="2"/>
  <c r="Z32" i="2"/>
  <c r="Z81" i="2"/>
  <c r="Z29" i="2"/>
  <c r="Z14" i="2"/>
  <c r="Z39" i="2"/>
  <c r="Z107" i="2"/>
  <c r="Z94" i="2"/>
  <c r="Z64" i="2"/>
  <c r="Z79" i="2"/>
  <c r="Z33" i="2"/>
  <c r="Z76" i="2"/>
  <c r="Z25" i="2"/>
  <c r="Z103" i="2"/>
  <c r="Z98" i="2"/>
  <c r="Z70" i="2"/>
  <c r="Z30" i="2"/>
  <c r="Z90" i="2"/>
  <c r="Z105" i="2"/>
  <c r="Z88" i="2"/>
  <c r="Z114" i="2"/>
  <c r="Z86" i="2"/>
  <c r="Z47" i="2"/>
  <c r="Z118" i="2"/>
  <c r="Z127" i="2"/>
  <c r="Z49" i="2"/>
  <c r="Z112" i="2"/>
  <c r="Z31" i="2"/>
  <c r="Z121" i="2"/>
  <c r="Z110" i="2"/>
  <c r="Z40" i="2"/>
  <c r="Z3" i="2"/>
  <c r="Z126" i="2"/>
  <c r="Z106" i="2"/>
  <c r="Z57" i="2"/>
  <c r="Z69" i="2"/>
  <c r="Z73" i="2"/>
  <c r="Z18" i="2"/>
  <c r="Z80" i="2"/>
  <c r="Z113" i="2"/>
  <c r="Z115" i="2"/>
  <c r="Z28" i="2"/>
  <c r="Z85" i="2"/>
  <c r="Z45" i="2"/>
  <c r="A3" i="2"/>
  <c r="R3" i="2"/>
  <c r="A33" i="2"/>
  <c r="A72" i="2"/>
  <c r="A222" i="2"/>
  <c r="R222" i="2"/>
  <c r="A75" i="2"/>
  <c r="A117" i="2"/>
  <c r="A231" i="2"/>
  <c r="R231" i="2"/>
  <c r="A285" i="2"/>
  <c r="R285" i="2"/>
  <c r="A18" i="2"/>
  <c r="A24" i="2"/>
  <c r="A57" i="2"/>
  <c r="A126" i="2"/>
  <c r="A180" i="2"/>
  <c r="A240" i="2"/>
  <c r="R240" i="2"/>
  <c r="A294" i="2"/>
  <c r="R294" i="2"/>
  <c r="A66" i="2"/>
  <c r="A105" i="2"/>
  <c r="A153" i="2"/>
  <c r="A195" i="2"/>
  <c r="A249" i="2"/>
  <c r="R249" i="2"/>
  <c r="A36" i="2"/>
  <c r="A27" i="2"/>
  <c r="A132" i="2"/>
  <c r="A192" i="2"/>
  <c r="A246" i="2"/>
  <c r="R246" i="2"/>
  <c r="A300" i="2"/>
  <c r="R300" i="2"/>
  <c r="A366" i="2"/>
  <c r="R366" i="2"/>
  <c r="A159" i="2"/>
  <c r="A201" i="2"/>
  <c r="R201" i="2"/>
  <c r="A48" i="2"/>
  <c r="A30" i="2"/>
  <c r="A78" i="2"/>
  <c r="A312" i="2"/>
  <c r="R312" i="2"/>
  <c r="A372" i="2"/>
  <c r="R372" i="2"/>
  <c r="A81" i="2"/>
  <c r="A261" i="2"/>
  <c r="R261" i="2"/>
  <c r="A309" i="2"/>
  <c r="R309" i="2"/>
  <c r="A9" i="2"/>
  <c r="A45" i="2"/>
  <c r="A108" i="2"/>
  <c r="A162" i="2"/>
  <c r="A216" i="2"/>
  <c r="R216" i="2"/>
  <c r="A270" i="2"/>
  <c r="R270" i="2"/>
  <c r="A336" i="2"/>
  <c r="R336" i="2"/>
  <c r="A93" i="2"/>
  <c r="A129" i="2"/>
  <c r="A177" i="2"/>
  <c r="A225" i="2"/>
  <c r="R225" i="2"/>
  <c r="A339" i="2"/>
  <c r="R339" i="2"/>
  <c r="A12" i="2"/>
  <c r="A54" i="2"/>
  <c r="A168" i="2"/>
  <c r="A69" i="2"/>
  <c r="A135" i="2"/>
  <c r="A234" i="2"/>
  <c r="R234" i="2"/>
  <c r="A141" i="2"/>
  <c r="A369" i="2"/>
  <c r="R369" i="2"/>
  <c r="A174" i="2"/>
  <c r="A315" i="2"/>
  <c r="R315" i="2"/>
  <c r="A60" i="2"/>
  <c r="A96" i="2"/>
  <c r="A204" i="2"/>
  <c r="R204" i="2"/>
  <c r="A318" i="2"/>
  <c r="R318" i="2"/>
  <c r="A165" i="2"/>
  <c r="A345" i="2"/>
  <c r="R345" i="2"/>
  <c r="A282" i="2"/>
  <c r="R282" i="2"/>
  <c r="A363" i="2"/>
  <c r="R363" i="2"/>
  <c r="A183" i="2"/>
  <c r="A306" i="2"/>
  <c r="R306" i="2"/>
  <c r="A84" i="2"/>
  <c r="A39" i="2"/>
  <c r="A150" i="2"/>
  <c r="A258" i="2"/>
  <c r="R258" i="2"/>
  <c r="A384" i="2"/>
  <c r="R384" i="2"/>
  <c r="A123" i="2"/>
  <c r="A213" i="2"/>
  <c r="R213" i="2"/>
  <c r="A303" i="2"/>
  <c r="R303" i="2"/>
  <c r="A378" i="2"/>
  <c r="R378" i="2"/>
  <c r="A111" i="2"/>
  <c r="A198" i="2"/>
  <c r="R198" i="2"/>
  <c r="A243" i="2"/>
  <c r="R243" i="2"/>
  <c r="A21" i="2"/>
  <c r="A210" i="2"/>
  <c r="R210" i="2"/>
  <c r="A321" i="2"/>
  <c r="R321" i="2"/>
  <c r="A267" i="2"/>
  <c r="R267" i="2"/>
  <c r="A291" i="2"/>
  <c r="R291" i="2"/>
  <c r="A42" i="2"/>
  <c r="A63" i="2"/>
  <c r="A189" i="2"/>
  <c r="A357" i="2"/>
  <c r="R357" i="2"/>
  <c r="A330" i="2"/>
  <c r="R330" i="2"/>
  <c r="A333" i="2"/>
  <c r="R333" i="2"/>
  <c r="A255" i="2"/>
  <c r="R255" i="2"/>
  <c r="A252" i="2"/>
  <c r="R252" i="2"/>
  <c r="A264" i="2"/>
  <c r="R264" i="2"/>
  <c r="A324" i="2"/>
  <c r="R324" i="2"/>
  <c r="A171" i="2"/>
  <c r="A156" i="2"/>
  <c r="A207" i="2"/>
  <c r="R207" i="2"/>
  <c r="A273" i="2"/>
  <c r="R273" i="2"/>
  <c r="A144" i="2"/>
  <c r="A288" i="2"/>
  <c r="R288" i="2"/>
  <c r="A138" i="2"/>
  <c r="A6" i="2"/>
  <c r="R6" i="2"/>
  <c r="A327" i="2"/>
  <c r="R327" i="2"/>
  <c r="A279" i="2"/>
  <c r="R279" i="2"/>
  <c r="A51" i="2"/>
  <c r="A87" i="2"/>
  <c r="A375" i="2"/>
  <c r="R375" i="2"/>
  <c r="A219" i="2"/>
  <c r="R219" i="2"/>
  <c r="A342" i="2"/>
  <c r="R342" i="2"/>
  <c r="A102" i="2"/>
  <c r="A90" i="2"/>
  <c r="A114" i="2"/>
  <c r="A276" i="2"/>
  <c r="R276" i="2"/>
  <c r="A147" i="2"/>
  <c r="A351" i="2"/>
  <c r="R351" i="2"/>
  <c r="A228" i="2"/>
  <c r="R228" i="2"/>
  <c r="A348" i="2"/>
  <c r="R348" i="2"/>
  <c r="A381" i="2"/>
  <c r="R381" i="2"/>
  <c r="A99" i="2"/>
  <c r="A297" i="2"/>
  <c r="R297" i="2"/>
  <c r="A186" i="2"/>
  <c r="A237" i="2"/>
  <c r="R237" i="2"/>
  <c r="A120" i="2"/>
  <c r="A360" i="2"/>
  <c r="R360" i="2"/>
  <c r="A15" i="2"/>
  <c r="A354" i="2"/>
  <c r="R354" i="2"/>
  <c r="R141" i="2"/>
  <c r="R132" i="2"/>
  <c r="R129" i="2"/>
  <c r="R144" i="2"/>
  <c r="R180" i="2"/>
  <c r="R147" i="2"/>
  <c r="R183" i="2"/>
  <c r="R168" i="2"/>
  <c r="R159" i="2"/>
  <c r="R126" i="2"/>
  <c r="R186" i="2"/>
  <c r="R123" i="2"/>
  <c r="R195" i="2"/>
  <c r="R174" i="2"/>
  <c r="R150" i="2"/>
  <c r="R165" i="2"/>
  <c r="R138" i="2"/>
  <c r="R177" i="2"/>
  <c r="R135" i="2"/>
  <c r="R156" i="2"/>
  <c r="R153" i="2"/>
  <c r="R171" i="2"/>
  <c r="R189" i="2"/>
  <c r="R162" i="2"/>
  <c r="R192" i="2"/>
  <c r="R111" i="2"/>
  <c r="R114" i="2"/>
  <c r="R117" i="2"/>
  <c r="R120" i="2"/>
  <c r="R105" i="2"/>
  <c r="R108" i="2"/>
  <c r="R90" i="2"/>
  <c r="R18" i="2"/>
  <c r="R99" i="2"/>
  <c r="AD18" i="2"/>
  <c r="AB18" i="2"/>
  <c r="AC18" i="2"/>
  <c r="AA18" i="2"/>
  <c r="AA110" i="2"/>
  <c r="AB110" i="2"/>
  <c r="AD110" i="2"/>
  <c r="AC110" i="2"/>
  <c r="AD86" i="2"/>
  <c r="AB86" i="2"/>
  <c r="AC86" i="2"/>
  <c r="AA86" i="2"/>
  <c r="AD103" i="2"/>
  <c r="AA103" i="2"/>
  <c r="AC103" i="2"/>
  <c r="AB103" i="2"/>
  <c r="AC39" i="2"/>
  <c r="AD39" i="2"/>
  <c r="AB39" i="2"/>
  <c r="AA39" i="2"/>
  <c r="AD50" i="2"/>
  <c r="AC50" i="2"/>
  <c r="AA50" i="2"/>
  <c r="AB50" i="2"/>
  <c r="AA75" i="2"/>
  <c r="AC75" i="2"/>
  <c r="AB75" i="2"/>
  <c r="AD75" i="2"/>
  <c r="AA102" i="2"/>
  <c r="AD102" i="2"/>
  <c r="AC102" i="2"/>
  <c r="AB102" i="2"/>
  <c r="AB22" i="2"/>
  <c r="AA22" i="2"/>
  <c r="AC22" i="2"/>
  <c r="AD22" i="2"/>
  <c r="AB46" i="2"/>
  <c r="AC46" i="2"/>
  <c r="AD46" i="2"/>
  <c r="AA46" i="2"/>
  <c r="AD108" i="2"/>
  <c r="AA108" i="2"/>
  <c r="AC108" i="2"/>
  <c r="AB108" i="2"/>
  <c r="AB124" i="2"/>
  <c r="AD124" i="2"/>
  <c r="AC124" i="2"/>
  <c r="AA124" i="2"/>
  <c r="AA41" i="2"/>
  <c r="AD41" i="2"/>
  <c r="AB41" i="2"/>
  <c r="AC41" i="2"/>
  <c r="AB62" i="2"/>
  <c r="AA62" i="2"/>
  <c r="AC62" i="2"/>
  <c r="AD62" i="2"/>
  <c r="AB92" i="2"/>
  <c r="AD92" i="2"/>
  <c r="AA92" i="2"/>
  <c r="AC92" i="2"/>
  <c r="AA36" i="2"/>
  <c r="AD36" i="2"/>
  <c r="AC36" i="2"/>
  <c r="AB36" i="2"/>
  <c r="R102" i="2"/>
  <c r="R63" i="2"/>
  <c r="R78" i="2"/>
  <c r="R66" i="2"/>
  <c r="AB69" i="2"/>
  <c r="AD69" i="2"/>
  <c r="AC69" i="2"/>
  <c r="AA69" i="2"/>
  <c r="AD88" i="2"/>
  <c r="AC88" i="2"/>
  <c r="AA88" i="2"/>
  <c r="AB88" i="2"/>
  <c r="AB76" i="2"/>
  <c r="AA76" i="2"/>
  <c r="AD76" i="2"/>
  <c r="AC76" i="2"/>
  <c r="AD4" i="2"/>
  <c r="AB4" i="2"/>
  <c r="AC4" i="2"/>
  <c r="AA4" i="2"/>
  <c r="AC52" i="2"/>
  <c r="AD52" i="2"/>
  <c r="AB52" i="2"/>
  <c r="AA52" i="2"/>
  <c r="AD82" i="2"/>
  <c r="AB82" i="2"/>
  <c r="AC82" i="2"/>
  <c r="AA82" i="2"/>
  <c r="AC95" i="2"/>
  <c r="AD95" i="2"/>
  <c r="AB95" i="2"/>
  <c r="AA95" i="2"/>
  <c r="AC6" i="2"/>
  <c r="AB6" i="2"/>
  <c r="AA6" i="2"/>
  <c r="AD6" i="2"/>
  <c r="AC26" i="2"/>
  <c r="AB26" i="2"/>
  <c r="AD26" i="2"/>
  <c r="AA26" i="2"/>
  <c r="AC74" i="2"/>
  <c r="AD74" i="2"/>
  <c r="AB74" i="2"/>
  <c r="AA74" i="2"/>
  <c r="AD122" i="2"/>
  <c r="AB122" i="2"/>
  <c r="AC122" i="2"/>
  <c r="AA122" i="2"/>
  <c r="AB54" i="2"/>
  <c r="AD54" i="2"/>
  <c r="AA54" i="2"/>
  <c r="AC54" i="2"/>
  <c r="AD42" i="2"/>
  <c r="AB42" i="2"/>
  <c r="AA42" i="2"/>
  <c r="AC42" i="2"/>
  <c r="R84" i="2"/>
  <c r="R9" i="2"/>
  <c r="R48" i="2"/>
  <c r="R27" i="2"/>
  <c r="AD45" i="2"/>
  <c r="AC45" i="2"/>
  <c r="AA45" i="2"/>
  <c r="AB45" i="2"/>
  <c r="AA29" i="2"/>
  <c r="AC29" i="2"/>
  <c r="AB29" i="2"/>
  <c r="AD29" i="2"/>
  <c r="AD31" i="2"/>
  <c r="AB31" i="2"/>
  <c r="AC31" i="2"/>
  <c r="AA31" i="2"/>
  <c r="AB113" i="2"/>
  <c r="AC113" i="2"/>
  <c r="AD113" i="2"/>
  <c r="AA113" i="2"/>
  <c r="AD3" i="2"/>
  <c r="AC3" i="2"/>
  <c r="AB3" i="2"/>
  <c r="AA3" i="2"/>
  <c r="AA118" i="2"/>
  <c r="AB118" i="2"/>
  <c r="AD118" i="2"/>
  <c r="AC118" i="2"/>
  <c r="AD70" i="2"/>
  <c r="AC70" i="2"/>
  <c r="AB70" i="2"/>
  <c r="AA70" i="2"/>
  <c r="AA94" i="2"/>
  <c r="AD94" i="2"/>
  <c r="AB94" i="2"/>
  <c r="AC94" i="2"/>
  <c r="AC125" i="2"/>
  <c r="AB125" i="2"/>
  <c r="AA125" i="2"/>
  <c r="AD125" i="2"/>
  <c r="AC129" i="2"/>
  <c r="AA129" i="2"/>
  <c r="AD129" i="2"/>
  <c r="AB129" i="2"/>
  <c r="AD13" i="2"/>
  <c r="AA13" i="2"/>
  <c r="AC13" i="2"/>
  <c r="AB13" i="2"/>
  <c r="AD78" i="2"/>
  <c r="AC78" i="2"/>
  <c r="AB78" i="2"/>
  <c r="AA78" i="2"/>
  <c r="AD11" i="2"/>
  <c r="AB11" i="2"/>
  <c r="AA11" i="2"/>
  <c r="AC11" i="2"/>
  <c r="AD51" i="2"/>
  <c r="AC51" i="2"/>
  <c r="AB51" i="2"/>
  <c r="AA51" i="2"/>
  <c r="AD43" i="2"/>
  <c r="AA43" i="2"/>
  <c r="AC43" i="2"/>
  <c r="AB43" i="2"/>
  <c r="AB87" i="2"/>
  <c r="AD87" i="2"/>
  <c r="AA87" i="2"/>
  <c r="AC87" i="2"/>
  <c r="AC16" i="2"/>
  <c r="AD16" i="2"/>
  <c r="AA16" i="2"/>
  <c r="AB16" i="2"/>
  <c r="AD15" i="2"/>
  <c r="AA15" i="2"/>
  <c r="AC15" i="2"/>
  <c r="AB15" i="2"/>
  <c r="AA104" i="2"/>
  <c r="AB104" i="2"/>
  <c r="AD104" i="2"/>
  <c r="AC104" i="2"/>
  <c r="R21" i="2"/>
  <c r="R12" i="2"/>
  <c r="R24" i="2"/>
  <c r="R33" i="2"/>
  <c r="AC80" i="2"/>
  <c r="AD80" i="2"/>
  <c r="AB80" i="2"/>
  <c r="AA80" i="2"/>
  <c r="AA40" i="2"/>
  <c r="AC40" i="2"/>
  <c r="AB40" i="2"/>
  <c r="AD40" i="2"/>
  <c r="AD47" i="2"/>
  <c r="AB47" i="2"/>
  <c r="AC47" i="2"/>
  <c r="AA47" i="2"/>
  <c r="AB98" i="2"/>
  <c r="AC98" i="2"/>
  <c r="AA98" i="2"/>
  <c r="AD98" i="2"/>
  <c r="AC107" i="2"/>
  <c r="AA107" i="2"/>
  <c r="AD107" i="2"/>
  <c r="AB107" i="2"/>
  <c r="AC38" i="2"/>
  <c r="AD38" i="2"/>
  <c r="AB38" i="2"/>
  <c r="AA38" i="2"/>
  <c r="AB34" i="2"/>
  <c r="AA34" i="2"/>
  <c r="AC34" i="2"/>
  <c r="AD34" i="2"/>
  <c r="AC117" i="2"/>
  <c r="AB117" i="2"/>
  <c r="AD117" i="2"/>
  <c r="AA117" i="2"/>
  <c r="AA37" i="2"/>
  <c r="AB37" i="2"/>
  <c r="AD37" i="2"/>
  <c r="AC37" i="2"/>
  <c r="AB77" i="2"/>
  <c r="AA77" i="2"/>
  <c r="AD77" i="2"/>
  <c r="AC77" i="2"/>
  <c r="AB7" i="2"/>
  <c r="AA7" i="2"/>
  <c r="AC7" i="2"/>
  <c r="AD7" i="2"/>
  <c r="AD23" i="2"/>
  <c r="AB23" i="2"/>
  <c r="AA23" i="2"/>
  <c r="AC23" i="2"/>
  <c r="AC67" i="2"/>
  <c r="AB67" i="2"/>
  <c r="AA67" i="2"/>
  <c r="AD67" i="2"/>
  <c r="AC61" i="2"/>
  <c r="AD61" i="2"/>
  <c r="AA61" i="2"/>
  <c r="AB61" i="2"/>
  <c r="AA120" i="2"/>
  <c r="AC120" i="2"/>
  <c r="AD120" i="2"/>
  <c r="AB120" i="2"/>
  <c r="AC58" i="2"/>
  <c r="AB58" i="2"/>
  <c r="AD58" i="2"/>
  <c r="AA58" i="2"/>
  <c r="R15" i="2"/>
  <c r="R42" i="2"/>
  <c r="R39" i="2"/>
  <c r="R45" i="2"/>
  <c r="R30" i="2"/>
  <c r="AA73" i="2"/>
  <c r="AB73" i="2"/>
  <c r="AD73" i="2"/>
  <c r="AC73" i="2"/>
  <c r="AB121" i="2"/>
  <c r="AA121" i="2"/>
  <c r="AC121" i="2"/>
  <c r="AD121" i="2"/>
  <c r="AA114" i="2"/>
  <c r="AC114" i="2"/>
  <c r="AD114" i="2"/>
  <c r="AB114" i="2"/>
  <c r="AC25" i="2"/>
  <c r="AB25" i="2"/>
  <c r="AD25" i="2"/>
  <c r="AA25" i="2"/>
  <c r="AB14" i="2"/>
  <c r="AA14" i="2"/>
  <c r="AD14" i="2"/>
  <c r="AC14" i="2"/>
  <c r="AD60" i="2"/>
  <c r="AB60" i="2"/>
  <c r="AC60" i="2"/>
  <c r="AA60" i="2"/>
  <c r="AC9" i="2"/>
  <c r="AA9" i="2"/>
  <c r="AB9" i="2"/>
  <c r="AD9" i="2"/>
  <c r="AB97" i="2"/>
  <c r="AD97" i="2"/>
  <c r="AC97" i="2"/>
  <c r="AA97" i="2"/>
  <c r="AB17" i="2"/>
  <c r="AC17" i="2"/>
  <c r="AA17" i="2"/>
  <c r="AD17" i="2"/>
  <c r="AA21" i="2"/>
  <c r="AB21" i="2"/>
  <c r="AD21" i="2"/>
  <c r="AC21" i="2"/>
  <c r="AD84" i="2"/>
  <c r="AB84" i="2"/>
  <c r="AC84" i="2"/>
  <c r="AA84" i="2"/>
  <c r="AC100" i="2"/>
  <c r="AB100" i="2"/>
  <c r="AD100" i="2"/>
  <c r="AA100" i="2"/>
  <c r="AA19" i="2"/>
  <c r="AC19" i="2"/>
  <c r="AD19" i="2"/>
  <c r="AB19" i="2"/>
  <c r="AA53" i="2"/>
  <c r="AC53" i="2"/>
  <c r="AD53" i="2"/>
  <c r="AB53" i="2"/>
  <c r="AD68" i="2"/>
  <c r="AC68" i="2"/>
  <c r="AB68" i="2"/>
  <c r="AA68" i="2"/>
  <c r="AD8" i="2"/>
  <c r="AB8" i="2"/>
  <c r="AA8" i="2"/>
  <c r="AC8" i="2"/>
  <c r="R96" i="2"/>
  <c r="R69" i="2"/>
  <c r="R93" i="2"/>
  <c r="R36" i="2"/>
  <c r="R75" i="2"/>
  <c r="AA85" i="2"/>
  <c r="AD85" i="2"/>
  <c r="AC85" i="2"/>
  <c r="AB85" i="2"/>
  <c r="AC57" i="2"/>
  <c r="AA57" i="2"/>
  <c r="AB57" i="2"/>
  <c r="AD57" i="2"/>
  <c r="AA112" i="2"/>
  <c r="AC112" i="2"/>
  <c r="AB112" i="2"/>
  <c r="AD112" i="2"/>
  <c r="AB105" i="2"/>
  <c r="AD105" i="2"/>
  <c r="AC105" i="2"/>
  <c r="AA105" i="2"/>
  <c r="AB33" i="2"/>
  <c r="AC33" i="2"/>
  <c r="AA33" i="2"/>
  <c r="AD33" i="2"/>
  <c r="AC81" i="2"/>
  <c r="AB81" i="2"/>
  <c r="AA81" i="2"/>
  <c r="AD81" i="2"/>
  <c r="AD63" i="2"/>
  <c r="AC63" i="2"/>
  <c r="AB63" i="2"/>
  <c r="AA63" i="2"/>
  <c r="AC56" i="2"/>
  <c r="AA56" i="2"/>
  <c r="AB56" i="2"/>
  <c r="AD56" i="2"/>
  <c r="AC27" i="2"/>
  <c r="AD27" i="2"/>
  <c r="AB27" i="2"/>
  <c r="AA27" i="2"/>
  <c r="AD128" i="2"/>
  <c r="AA128" i="2"/>
  <c r="AB128" i="2"/>
  <c r="AC128" i="2"/>
  <c r="AB130" i="2"/>
  <c r="AC130" i="2"/>
  <c r="AA130" i="2"/>
  <c r="AD130" i="2"/>
  <c r="AC119" i="2"/>
  <c r="AB119" i="2"/>
  <c r="AD119" i="2"/>
  <c r="AA119" i="2"/>
  <c r="AD48" i="2"/>
  <c r="AB48" i="2"/>
  <c r="AC48" i="2"/>
  <c r="AA48" i="2"/>
  <c r="AB96" i="2"/>
  <c r="AA96" i="2"/>
  <c r="AC96" i="2"/>
  <c r="AD96" i="2"/>
  <c r="AA65" i="2"/>
  <c r="AD65" i="2"/>
  <c r="AB65" i="2"/>
  <c r="AC65" i="2"/>
  <c r="AD10" i="2"/>
  <c r="AB10" i="2"/>
  <c r="AC10" i="2"/>
  <c r="AA10" i="2"/>
  <c r="V8" i="3"/>
  <c r="T8" i="3"/>
  <c r="W8" i="3"/>
  <c r="U8" i="3"/>
  <c r="X8" i="3"/>
  <c r="R87" i="2"/>
  <c r="R60" i="2"/>
  <c r="AC28" i="2"/>
  <c r="AB28" i="2"/>
  <c r="AA28" i="2"/>
  <c r="AD28" i="2"/>
  <c r="AB106" i="2"/>
  <c r="AC106" i="2"/>
  <c r="AA106" i="2"/>
  <c r="AD106" i="2"/>
  <c r="AB49" i="2"/>
  <c r="AC49" i="2"/>
  <c r="AA49" i="2"/>
  <c r="AD49" i="2"/>
  <c r="AD90" i="2"/>
  <c r="AB90" i="2"/>
  <c r="AC90" i="2"/>
  <c r="AA90" i="2"/>
  <c r="AA79" i="2"/>
  <c r="AC79" i="2"/>
  <c r="AD79" i="2"/>
  <c r="AB79" i="2"/>
  <c r="AA32" i="2"/>
  <c r="AB32" i="2"/>
  <c r="AD32" i="2"/>
  <c r="AC32" i="2"/>
  <c r="AA109" i="2"/>
  <c r="AD109" i="2"/>
  <c r="AC109" i="2"/>
  <c r="AB109" i="2"/>
  <c r="AD12" i="2"/>
  <c r="AC12" i="2"/>
  <c r="AB12" i="2"/>
  <c r="AA12" i="2"/>
  <c r="AA116" i="2"/>
  <c r="AC116" i="2"/>
  <c r="AD116" i="2"/>
  <c r="AB116" i="2"/>
  <c r="AD24" i="2"/>
  <c r="AB24" i="2"/>
  <c r="AA24" i="2"/>
  <c r="AC24" i="2"/>
  <c r="AD83" i="2"/>
  <c r="AA83" i="2"/>
  <c r="AC83" i="2"/>
  <c r="AB83" i="2"/>
  <c r="AC91" i="2"/>
  <c r="AA91" i="2"/>
  <c r="AB91" i="2"/>
  <c r="AD91" i="2"/>
  <c r="AA20" i="2"/>
  <c r="AC20" i="2"/>
  <c r="AD20" i="2"/>
  <c r="AB20" i="2"/>
  <c r="AB72" i="2"/>
  <c r="AA72" i="2"/>
  <c r="AD72" i="2"/>
  <c r="AC72" i="2"/>
  <c r="AC66" i="2"/>
  <c r="AD66" i="2"/>
  <c r="AB66" i="2"/>
  <c r="AA66" i="2"/>
  <c r="AC123" i="2"/>
  <c r="AB123" i="2"/>
  <c r="AA123" i="2"/>
  <c r="AD123" i="2"/>
  <c r="S9" i="3"/>
  <c r="R51" i="2"/>
  <c r="R54" i="2"/>
  <c r="R81" i="2"/>
  <c r="R57" i="2"/>
  <c r="R72" i="2"/>
  <c r="AD115" i="2"/>
  <c r="AA115" i="2"/>
  <c r="AC115" i="2"/>
  <c r="AB115" i="2"/>
  <c r="AC126" i="2"/>
  <c r="AA126" i="2"/>
  <c r="AD126" i="2"/>
  <c r="AB126" i="2"/>
  <c r="AA127" i="2"/>
  <c r="AB127" i="2"/>
  <c r="AC127" i="2"/>
  <c r="AD127" i="2"/>
  <c r="AA30" i="2"/>
  <c r="AB30" i="2"/>
  <c r="AD30" i="2"/>
  <c r="AC30" i="2"/>
  <c r="AA64" i="2"/>
  <c r="AB64" i="2"/>
  <c r="AC64" i="2"/>
  <c r="AD64" i="2"/>
  <c r="AA5" i="2"/>
  <c r="AD5" i="2"/>
  <c r="AC5" i="2"/>
  <c r="AB5" i="2"/>
  <c r="AA101" i="2"/>
  <c r="AD101" i="2"/>
  <c r="AC101" i="2"/>
  <c r="AB101" i="2"/>
  <c r="AD89" i="2"/>
  <c r="AC89" i="2"/>
  <c r="AA89" i="2"/>
  <c r="AB89" i="2"/>
  <c r="AA93" i="2"/>
  <c r="AB93" i="2"/>
  <c r="AD93" i="2"/>
  <c r="AC93" i="2"/>
  <c r="AB55" i="2"/>
  <c r="AA55" i="2"/>
  <c r="AD55" i="2"/>
  <c r="AC55" i="2"/>
  <c r="AA99" i="2"/>
  <c r="AD99" i="2"/>
  <c r="AB99" i="2"/>
  <c r="AC99" i="2"/>
  <c r="AA71" i="2"/>
  <c r="AD71" i="2"/>
  <c r="AB71" i="2"/>
  <c r="AC71" i="2"/>
  <c r="AC111" i="2"/>
  <c r="AD111" i="2"/>
  <c r="AB111" i="2"/>
  <c r="AA111" i="2"/>
  <c r="AD44" i="2"/>
  <c r="AA44" i="2"/>
  <c r="AC44" i="2"/>
  <c r="AB44" i="2"/>
  <c r="AA35" i="2"/>
  <c r="AB35" i="2"/>
  <c r="AD35" i="2"/>
  <c r="AC35" i="2"/>
  <c r="AA59" i="2"/>
  <c r="AD59" i="2"/>
  <c r="AB59" i="2"/>
  <c r="AC59" i="2"/>
  <c r="AB2" i="2"/>
  <c r="S10" i="3"/>
  <c r="L3" i="3"/>
  <c r="AC2" i="2"/>
  <c r="V9" i="3"/>
  <c r="X9" i="3"/>
  <c r="U9" i="3"/>
  <c r="W9" i="3"/>
  <c r="T9" i="3"/>
  <c r="AA2" i="2"/>
  <c r="AD2" i="2"/>
  <c r="P3" i="3"/>
  <c r="O3" i="3"/>
  <c r="X10" i="3"/>
  <c r="T10" i="3"/>
  <c r="T12" i="3"/>
  <c r="W10" i="3"/>
  <c r="W12" i="3"/>
  <c r="V10" i="3"/>
  <c r="V12" i="3"/>
  <c r="U10" i="3"/>
  <c r="U12" i="3"/>
  <c r="M3" i="3"/>
  <c r="I3" i="3"/>
  <c r="K3" i="3"/>
  <c r="J3" i="3"/>
  <c r="N3" i="3"/>
  <c r="V11" i="2"/>
  <c r="V12" i="2"/>
  <c r="W11" i="2"/>
  <c r="W12" i="2"/>
  <c r="X11" i="2"/>
  <c r="X12" i="2"/>
  <c r="Y11" i="2"/>
  <c r="Y12" i="2"/>
  <c r="AE55" i="2" a="1"/>
  <c r="AE55" i="2"/>
  <c r="AE172" i="2" a="1"/>
  <c r="AE172" i="2"/>
  <c r="AE31" i="2" a="1"/>
  <c r="AE31" i="2"/>
  <c r="AE7" i="2" a="1"/>
  <c r="AE7" i="2"/>
  <c r="AE171" i="2" a="1"/>
  <c r="AE171" i="2"/>
  <c r="AE76" i="2" a="1"/>
  <c r="AE76" i="2"/>
  <c r="AE322" i="2" a="1"/>
  <c r="AE322" i="2"/>
  <c r="AE21" i="2" a="1"/>
  <c r="AE21" i="2"/>
  <c r="AE267" i="2" a="1"/>
  <c r="AE267" i="2"/>
  <c r="AE216" i="2" a="1"/>
  <c r="AE216" i="2"/>
  <c r="AE73" i="2" a="1"/>
  <c r="AE73" i="2"/>
  <c r="AE282" i="2" a="1"/>
  <c r="AE282" i="2"/>
  <c r="AE374" i="2" a="1"/>
  <c r="AE374" i="2"/>
  <c r="AE530" i="2" a="1"/>
  <c r="AE530" i="2"/>
  <c r="AE206" i="2" a="1"/>
  <c r="AE206" i="2"/>
  <c r="AE542" i="2" a="1"/>
  <c r="AE542" i="2"/>
  <c r="AE749" i="2" a="1"/>
  <c r="AE749" i="2"/>
  <c r="AE353" i="2" a="1"/>
  <c r="AE353" i="2"/>
  <c r="AE867" i="2" a="1"/>
  <c r="AE867" i="2"/>
  <c r="AE487" i="2" a="1"/>
  <c r="AE487" i="2"/>
  <c r="AE1001" i="2" a="1"/>
  <c r="AE1001" i="2"/>
  <c r="AE637" i="2" a="1"/>
  <c r="AE637" i="2"/>
  <c r="AE174" i="2" a="1"/>
  <c r="AE174" i="2"/>
  <c r="AE164" i="2" a="1"/>
  <c r="AE164" i="2"/>
  <c r="AE486" i="2" a="1"/>
  <c r="AE486" i="2"/>
  <c r="AE552" i="2" a="1"/>
  <c r="AE552" i="2"/>
  <c r="AE313" i="2" a="1"/>
  <c r="AE313" i="2"/>
  <c r="AE338" i="2" a="1"/>
  <c r="AE338" i="2"/>
  <c r="AE169" i="2" a="1"/>
  <c r="AE169" i="2"/>
  <c r="AE325" i="2" a="1"/>
  <c r="AE325" i="2"/>
  <c r="AE562" i="2" a="1"/>
  <c r="AE562" i="2"/>
  <c r="AE414" i="2" a="1"/>
  <c r="AE414" i="2"/>
  <c r="AE538" i="2" a="1"/>
  <c r="AE538" i="2"/>
  <c r="AE651" i="2" a="1"/>
  <c r="AE651" i="2"/>
  <c r="AE134" i="2" a="1"/>
  <c r="AE134" i="2"/>
  <c r="AE273" i="2" a="1"/>
  <c r="AE273" i="2"/>
  <c r="AE344" i="2" a="1"/>
  <c r="AE344" i="2"/>
  <c r="AE411" i="2" a="1"/>
  <c r="AE411" i="2"/>
  <c r="AE631" i="2" a="1"/>
  <c r="AE631" i="2"/>
  <c r="AE686" i="2" a="1"/>
  <c r="AE686" i="2"/>
  <c r="AE579" i="2" a="1"/>
  <c r="AE579" i="2"/>
  <c r="AE654" i="2" a="1"/>
  <c r="AE654" i="2"/>
  <c r="AE827" i="2" a="1"/>
  <c r="AE827" i="2"/>
  <c r="AE431" i="2" a="1"/>
  <c r="AE431" i="2"/>
  <c r="AE945" i="2" a="1"/>
  <c r="AE945" i="2"/>
  <c r="AE972" i="2" a="1"/>
  <c r="AE972" i="2"/>
  <c r="AE1474" i="2" a="1"/>
  <c r="AE1474" i="2"/>
  <c r="AE148" i="2" a="1"/>
  <c r="AE148" i="2"/>
  <c r="AE38" i="2" a="1"/>
  <c r="AE38" i="2"/>
  <c r="AE360" i="2" a="1"/>
  <c r="AE360" i="2"/>
  <c r="AE142" i="2" a="1"/>
  <c r="AE142" i="2"/>
  <c r="AE227" i="2" a="1"/>
  <c r="AE227" i="2"/>
  <c r="AE92" i="2" a="1"/>
  <c r="AE92" i="2"/>
  <c r="AE25" i="2" a="1"/>
  <c r="AE25" i="2"/>
  <c r="AE392" i="2" a="1"/>
  <c r="AE392" i="2"/>
  <c r="AE443" i="2" a="1"/>
  <c r="AE443" i="2"/>
  <c r="AE787" i="2" a="1"/>
  <c r="AE787" i="2"/>
  <c r="AE921" i="2" a="1"/>
  <c r="AE921" i="2"/>
  <c r="AE263" i="2" a="1"/>
  <c r="AE263" i="2"/>
  <c r="AE122" i="2" a="1"/>
  <c r="AE122" i="2"/>
  <c r="AE248" i="2" a="1"/>
  <c r="AE248" i="2"/>
  <c r="AE781" i="2" a="1"/>
  <c r="AE781" i="2"/>
  <c r="AE138" i="2" a="1"/>
  <c r="AE138" i="2"/>
  <c r="AE317" i="2" a="1"/>
  <c r="AE317" i="2"/>
  <c r="AE947" i="2" a="1"/>
  <c r="AE947" i="2"/>
  <c r="AE735" i="2" a="1"/>
  <c r="AE735" i="2"/>
  <c r="AE907" i="2" a="1"/>
  <c r="AE907" i="2"/>
  <c r="AE565" i="2" a="1"/>
  <c r="AE565" i="2"/>
  <c r="AE808" i="2" a="1"/>
  <c r="AE808" i="2"/>
  <c r="AE133" i="2" a="1"/>
  <c r="AE133" i="2"/>
  <c r="AE476" i="2" a="1"/>
  <c r="AE476" i="2"/>
  <c r="AE883" i="2" a="1"/>
  <c r="AE883" i="2"/>
  <c r="AE718" i="2" a="1"/>
  <c r="AE718" i="2"/>
  <c r="AE345" i="2" a="1"/>
  <c r="AE345" i="2"/>
  <c r="AE463" i="2" a="1"/>
  <c r="AE463" i="2"/>
  <c r="AE1004" i="2" a="1"/>
  <c r="AE1004" i="2"/>
  <c r="AE278" i="2" a="1"/>
  <c r="AE278" i="2"/>
  <c r="AE733" i="2" a="1"/>
  <c r="AE733" i="2"/>
  <c r="AE397" i="2" a="1"/>
  <c r="AE397" i="2"/>
  <c r="AE627" i="2" a="1"/>
  <c r="AE627" i="2"/>
  <c r="AE875" i="2" a="1"/>
  <c r="AE875" i="2"/>
  <c r="AE993" i="2" a="1"/>
  <c r="AE993" i="2"/>
  <c r="AE478" i="2" a="1"/>
  <c r="AE478" i="2"/>
  <c r="AE589" i="2" a="1"/>
  <c r="AE589" i="2"/>
  <c r="AE811" i="2" a="1"/>
  <c r="AE811" i="2"/>
  <c r="AE850" i="2" a="1"/>
  <c r="AE850" i="2"/>
  <c r="AE1102" i="2" a="1"/>
  <c r="AE1102" i="2"/>
  <c r="AE1044" i="2" a="1"/>
  <c r="AE1044" i="2"/>
  <c r="AE581" i="2" a="1"/>
  <c r="AE581" i="2"/>
  <c r="AE1178" i="2" a="1"/>
  <c r="AE1178" i="2"/>
  <c r="AE954" i="2" a="1"/>
  <c r="AE954" i="2"/>
  <c r="AE1456" i="2" a="1"/>
  <c r="AE1456" i="2"/>
  <c r="AE1078" i="2" a="1"/>
  <c r="AE1078" i="2"/>
  <c r="AE1014" i="2" a="1"/>
  <c r="AE1014" i="2"/>
  <c r="AE1405" i="2" a="1"/>
  <c r="AE1405" i="2"/>
  <c r="AE1235" i="2" a="1"/>
  <c r="AE1235" i="2"/>
  <c r="AE1065" i="2" a="1"/>
  <c r="AE1065" i="2"/>
  <c r="AE902" i="2" a="1"/>
  <c r="AE902" i="2"/>
  <c r="AE536" i="2" a="1"/>
  <c r="AE536" i="2"/>
  <c r="AE953" i="2" a="1"/>
  <c r="AE953" i="2"/>
  <c r="AE676" i="2" a="1"/>
  <c r="AE676" i="2"/>
  <c r="AE410" i="2" a="1"/>
  <c r="AE410" i="2"/>
  <c r="AE793" i="2" a="1"/>
  <c r="AE793" i="2"/>
  <c r="AE843" i="2" a="1"/>
  <c r="AE843" i="2"/>
  <c r="AE492" i="2" a="1"/>
  <c r="AE492" i="2"/>
  <c r="AE455" i="2" a="1"/>
  <c r="AE455" i="2"/>
  <c r="AE457" i="2" a="1"/>
  <c r="AE457" i="2"/>
  <c r="AE1490" i="2" a="1"/>
  <c r="AE1490" i="2"/>
  <c r="AE1368" i="2" a="1"/>
  <c r="AE1368" i="2"/>
  <c r="AE178" i="2" a="1"/>
  <c r="AE178" i="2"/>
  <c r="AE819" i="2" a="1"/>
  <c r="AE819" i="2"/>
  <c r="AE473" i="2" a="1"/>
  <c r="AE473" i="2"/>
  <c r="AE1202" i="2" a="1"/>
  <c r="AE1202" i="2"/>
  <c r="AE726" i="2" a="1"/>
  <c r="AE726" i="2"/>
  <c r="AE830" i="2" a="1"/>
  <c r="AE830" i="2"/>
  <c r="AE1332" i="2" a="1"/>
  <c r="AE1332" i="2"/>
  <c r="AE964" i="2" a="1"/>
  <c r="AE964" i="2"/>
  <c r="AE949" i="2" a="1"/>
  <c r="AE949" i="2"/>
  <c r="AE1232" i="2" a="1"/>
  <c r="AE1232" i="2"/>
  <c r="AE864" i="2" a="1"/>
  <c r="AE864" i="2"/>
  <c r="AE1366" i="2" a="1"/>
  <c r="AE1366" i="2"/>
  <c r="AE557" i="2" a="1"/>
  <c r="AE557" i="2"/>
  <c r="AE695" i="2" a="1"/>
  <c r="AE695" i="2"/>
  <c r="AE910" i="2" a="1"/>
  <c r="AE910" i="2"/>
  <c r="AE1312" i="2" a="1"/>
  <c r="AE1312" i="2"/>
  <c r="AE1197" i="2" a="1"/>
  <c r="AE1197" i="2"/>
  <c r="AE682" i="2" a="1"/>
  <c r="AE682" i="2"/>
  <c r="AE1167" i="2" a="1"/>
  <c r="AE1167" i="2"/>
  <c r="AE1509" i="2" a="1"/>
  <c r="AE1509" i="2"/>
  <c r="AE291" i="2" a="1"/>
  <c r="AE291" i="2"/>
  <c r="AE1122" i="2" a="1"/>
  <c r="AE1122" i="2"/>
  <c r="AE814" i="2" a="1"/>
  <c r="AE814" i="2"/>
  <c r="AE701" i="2" a="1"/>
  <c r="AE701" i="2"/>
  <c r="AE575" i="2" a="1"/>
  <c r="AE575" i="2"/>
  <c r="AE888" i="2" a="1"/>
  <c r="AE888" i="2"/>
  <c r="AE554" i="2" a="1"/>
  <c r="AE554" i="2"/>
  <c r="AE866" i="2" a="1"/>
  <c r="AE866" i="2"/>
  <c r="AE942" i="2" a="1"/>
  <c r="AE942" i="2"/>
  <c r="AE1344" i="2" a="1"/>
  <c r="AE1344" i="2"/>
  <c r="AE1059" i="2" a="1"/>
  <c r="AE1059" i="2"/>
  <c r="AE1487" i="2" a="1"/>
  <c r="AE1487" i="2"/>
  <c r="AE1163" i="2" a="1"/>
  <c r="AE1163" i="2"/>
  <c r="AE1233" i="2" a="1"/>
  <c r="AE1233" i="2"/>
  <c r="AE1287" i="2" a="1"/>
  <c r="AE1287" i="2"/>
  <c r="AE181" i="2" a="1"/>
  <c r="AE181" i="2"/>
  <c r="AE720" i="2" a="1"/>
  <c r="AE720" i="2"/>
  <c r="AE920" i="2" a="1"/>
  <c r="AE920" i="2"/>
  <c r="AE788" i="2" a="1"/>
  <c r="AE788" i="2"/>
  <c r="AE1190" i="2" a="1"/>
  <c r="AE1190" i="2"/>
  <c r="AE1075" i="2" a="1"/>
  <c r="AE1075" i="2"/>
  <c r="AE1417" i="2" a="1"/>
  <c r="AE1417" i="2"/>
  <c r="AE1029" i="2" a="1"/>
  <c r="AE1029" i="2"/>
  <c r="AE1387" i="2" a="1"/>
  <c r="AE1387" i="2"/>
  <c r="AE1432" i="2" a="1"/>
  <c r="AE1432" i="2"/>
  <c r="AE1184" i="2" a="1"/>
  <c r="AE1184" i="2"/>
  <c r="AE1305" i="2" a="1"/>
  <c r="AE1305" i="2"/>
  <c r="AE1484" i="2" a="1"/>
  <c r="AE1484" i="2"/>
  <c r="AE1447" i="2" a="1"/>
  <c r="AE1447" i="2"/>
  <c r="AE1448" i="2" a="1"/>
  <c r="AE1448" i="2"/>
  <c r="AE816" i="2" a="1"/>
  <c r="AE816" i="2"/>
  <c r="AE1465" i="2" a="1"/>
  <c r="AE1465" i="2"/>
  <c r="AE469" i="2" a="1"/>
  <c r="AE469" i="2"/>
  <c r="AE1255" i="2" a="1"/>
  <c r="AE1255" i="2"/>
  <c r="AE786" i="2" a="1"/>
  <c r="AE786" i="2"/>
  <c r="AE1388" i="2" a="1"/>
  <c r="AE1388" i="2"/>
  <c r="AE1407" i="2" a="1"/>
  <c r="AE1407" i="2"/>
  <c r="AE818" i="2" a="1"/>
  <c r="AE818" i="2"/>
  <c r="AE1012" i="2" a="1"/>
  <c r="AE1012" i="2"/>
  <c r="AE1219" i="2" a="1"/>
  <c r="AE1219" i="2"/>
  <c r="AE85" i="2" a="1"/>
  <c r="AE85" i="2"/>
  <c r="AE19" i="2" a="1"/>
  <c r="AE19" i="2"/>
  <c r="AE63" i="2" a="1"/>
  <c r="AE63" i="2"/>
  <c r="AE39" i="2" a="1"/>
  <c r="AE39" i="2"/>
  <c r="AE140" i="2" a="1"/>
  <c r="AE140" i="2"/>
  <c r="AE47" i="2" a="1"/>
  <c r="AE47" i="2"/>
  <c r="AE231" i="2" a="1"/>
  <c r="AE231" i="2"/>
  <c r="AE78" i="2" a="1"/>
  <c r="AE78" i="2"/>
  <c r="AE211" i="2" a="1"/>
  <c r="AE211" i="2"/>
  <c r="AE354" i="2" a="1"/>
  <c r="AE354" i="2"/>
  <c r="AE198" i="2" a="1"/>
  <c r="AE198" i="2"/>
  <c r="AE136" i="2" a="1"/>
  <c r="AE136" i="2"/>
  <c r="AE454" i="2" a="1"/>
  <c r="AE454" i="2"/>
  <c r="AE121" i="2" a="1"/>
  <c r="AE121" i="2"/>
  <c r="AE323" i="2" a="1"/>
  <c r="AE323" i="2"/>
  <c r="AE640" i="2" a="1"/>
  <c r="AE640" i="2"/>
  <c r="AE813" i="2" a="1"/>
  <c r="AE813" i="2"/>
  <c r="AE417" i="2" a="1"/>
  <c r="AE417" i="2"/>
  <c r="AE931" i="2" a="1"/>
  <c r="AE931" i="2"/>
  <c r="AE551" i="2" a="1"/>
  <c r="AE551" i="2"/>
  <c r="AE744" i="2" a="1"/>
  <c r="AE744" i="2"/>
  <c r="AE703" i="2" a="1"/>
  <c r="AE703" i="2"/>
  <c r="AE247" i="2" a="1"/>
  <c r="AE247" i="2"/>
  <c r="AE202" i="2" a="1"/>
  <c r="AE202" i="2"/>
  <c r="AE364" i="2" a="1"/>
  <c r="AE364" i="2"/>
  <c r="AE177" i="2" a="1"/>
  <c r="AE177" i="2"/>
  <c r="AE458" i="2" a="1"/>
  <c r="AE458" i="2"/>
  <c r="AE81" i="2" a="1"/>
  <c r="AE81" i="2"/>
  <c r="AE208" i="2" a="1"/>
  <c r="AE208" i="2"/>
  <c r="AE502" i="2" a="1"/>
  <c r="AE502" i="2"/>
  <c r="AE54" i="2" a="1"/>
  <c r="AE54" i="2"/>
  <c r="AE264" i="2" a="1"/>
  <c r="AE264" i="2"/>
  <c r="AE352" i="2" a="1"/>
  <c r="AE352" i="2"/>
  <c r="AE717" i="2" a="1"/>
  <c r="AE717" i="2"/>
  <c r="AE276" i="2" a="1"/>
  <c r="AE276" i="2"/>
  <c r="AE438" i="2" a="1"/>
  <c r="AE438" i="2"/>
  <c r="AE472" i="2" a="1"/>
  <c r="AE472" i="2"/>
  <c r="AE507" i="2" a="1"/>
  <c r="AE507" i="2"/>
  <c r="AE889" i="2" a="1"/>
  <c r="AE889" i="2"/>
  <c r="AE750" i="2" a="1"/>
  <c r="AE750" i="2"/>
  <c r="AE643" i="2" a="1"/>
  <c r="AE643" i="2"/>
  <c r="AE377" i="2" a="1"/>
  <c r="AE377" i="2"/>
  <c r="AE891" i="2" a="1"/>
  <c r="AE891" i="2"/>
  <c r="AE495" i="2" a="1"/>
  <c r="AE495" i="2"/>
  <c r="AE688" i="2" a="1"/>
  <c r="AE688" i="2"/>
  <c r="AE1026" i="2" a="1"/>
  <c r="AE1026" i="2"/>
  <c r="AE437" i="2" a="1"/>
  <c r="AE437" i="2"/>
  <c r="AE265" i="2" a="1"/>
  <c r="AE265" i="2"/>
  <c r="AE309" i="2" a="1"/>
  <c r="AE309" i="2"/>
  <c r="AE257" i="2" a="1"/>
  <c r="AE257" i="2"/>
  <c r="AE330" i="2" a="1"/>
  <c r="AE330" i="2"/>
  <c r="AE556" i="2" a="1"/>
  <c r="AE556" i="2"/>
  <c r="AE94" i="2" a="1"/>
  <c r="AE94" i="2"/>
  <c r="AE262" i="2" a="1"/>
  <c r="AE262" i="2"/>
  <c r="AE520" i="2" a="1"/>
  <c r="AE520" i="2"/>
  <c r="AE845" i="2" a="1"/>
  <c r="AE845" i="2"/>
  <c r="AE149" i="2" a="1"/>
  <c r="AE149" i="2"/>
  <c r="AE51" i="2" a="1"/>
  <c r="AE51" i="2"/>
  <c r="AE101" i="2" a="1"/>
  <c r="AE101" i="2"/>
  <c r="AE71" i="2" a="1"/>
  <c r="AE71" i="2"/>
  <c r="AE204" i="2" a="1"/>
  <c r="AE204" i="2"/>
  <c r="AE95" i="2" a="1"/>
  <c r="AE95" i="2"/>
  <c r="AE135" i="2" a="1"/>
  <c r="AE135" i="2"/>
  <c r="AE196" i="2" a="1"/>
  <c r="AE196" i="2"/>
  <c r="AE406" i="2" a="1"/>
  <c r="AE406" i="2"/>
  <c r="AE498" i="2" a="1"/>
  <c r="AE498" i="2"/>
  <c r="AE215" i="2" a="1"/>
  <c r="AE215" i="2"/>
  <c r="AE190" i="2" a="1"/>
  <c r="AE190" i="2"/>
  <c r="AE534" i="2" a="1"/>
  <c r="AE534" i="2"/>
  <c r="AE152" i="2" a="1"/>
  <c r="AE152" i="2"/>
  <c r="AE468" i="2" a="1"/>
  <c r="AE468" i="2"/>
  <c r="AE363" i="2" a="1"/>
  <c r="AE363" i="2"/>
  <c r="AE877" i="2" a="1"/>
  <c r="AE877" i="2"/>
  <c r="AE481" i="2" a="1"/>
  <c r="AE481" i="2"/>
  <c r="AE995" i="2" a="1"/>
  <c r="AE995" i="2"/>
  <c r="AE615" i="2" a="1"/>
  <c r="AE615" i="2"/>
  <c r="AE594" i="2" a="1"/>
  <c r="AE594" i="2"/>
  <c r="AE767" i="2" a="1"/>
  <c r="AE767" i="2"/>
  <c r="AE37" i="2" a="1"/>
  <c r="AE37" i="2"/>
  <c r="AE129" i="2" a="1"/>
  <c r="AE129" i="2"/>
  <c r="AE444" i="2" a="1"/>
  <c r="AE444" i="2"/>
  <c r="AE333" i="2" a="1"/>
  <c r="AE333" i="2"/>
  <c r="AE124" i="2" a="1"/>
  <c r="AE124" i="2"/>
  <c r="AE120" i="2" a="1"/>
  <c r="AE120" i="2"/>
  <c r="AE288" i="2" a="1"/>
  <c r="AE288" i="2"/>
  <c r="AE33" i="2" a="1"/>
  <c r="AE33" i="2"/>
  <c r="AE332" i="2" a="1"/>
  <c r="AE332" i="2"/>
  <c r="AE356" i="2" a="1"/>
  <c r="AE356" i="2"/>
  <c r="AE608" i="2" a="1"/>
  <c r="AE608" i="2"/>
  <c r="AE80" i="2" a="1"/>
  <c r="AE80" i="2"/>
  <c r="AE114" i="2" a="1"/>
  <c r="AE114" i="2"/>
  <c r="AE566" i="2" a="1"/>
  <c r="AE566" i="2"/>
  <c r="AE382" i="2" a="1"/>
  <c r="AE382" i="2"/>
  <c r="AE893" i="2" a="1"/>
  <c r="AE893" i="2"/>
  <c r="AE610" i="2" a="1"/>
  <c r="AE610" i="2"/>
  <c r="AE446" i="2" a="1"/>
  <c r="AE446" i="2"/>
  <c r="AE709" i="2" a="1"/>
  <c r="AE709" i="2"/>
  <c r="AE441" i="2" a="1"/>
  <c r="AE441" i="2"/>
  <c r="AE955" i="2" a="1"/>
  <c r="AE955" i="2"/>
  <c r="AE559" i="2" a="1"/>
  <c r="AE559" i="2"/>
  <c r="AE268" i="2" a="1"/>
  <c r="AE268" i="2"/>
  <c r="AE1090" i="2" a="1"/>
  <c r="AE1090" i="2"/>
  <c r="AE981" i="2" a="1"/>
  <c r="AE981" i="2"/>
  <c r="AE65" i="2" a="1"/>
  <c r="AE65" i="2"/>
  <c r="AE396" i="2" a="1"/>
  <c r="AE396" i="2"/>
  <c r="AE398" i="2" a="1"/>
  <c r="AE398" i="2"/>
  <c r="AE105" i="2" a="1"/>
  <c r="AE105" i="2"/>
  <c r="AE200" i="2" a="1"/>
  <c r="AE200" i="2"/>
  <c r="AE128" i="2" a="1"/>
  <c r="AE128" i="2"/>
  <c r="AE235" i="2" a="1"/>
  <c r="AE235" i="2"/>
  <c r="AE220" i="2" a="1"/>
  <c r="AE220" i="2"/>
  <c r="AE925" i="2" a="1"/>
  <c r="AE925" i="2"/>
  <c r="AE722" i="2" a="1"/>
  <c r="AE722" i="2"/>
  <c r="AE642" i="2" a="1"/>
  <c r="AE642" i="2"/>
  <c r="AE244" i="2" a="1"/>
  <c r="AE244" i="2"/>
  <c r="AE251" i="2" a="1"/>
  <c r="AE251" i="2"/>
  <c r="AE22" i="2" a="1"/>
  <c r="AE22" i="2"/>
  <c r="AE716" i="2" a="1"/>
  <c r="AE716" i="2"/>
  <c r="AE184" i="2" a="1"/>
  <c r="AE184" i="2"/>
  <c r="AE452" i="2" a="1"/>
  <c r="AE452" i="2"/>
  <c r="AE519" i="2" a="1"/>
  <c r="AE519" i="2"/>
  <c r="AE74" i="2" a="1"/>
  <c r="AE74" i="2"/>
  <c r="AE511" i="2" a="1"/>
  <c r="AE511" i="2"/>
  <c r="AE978" i="2" a="1"/>
  <c r="AE978" i="2"/>
  <c r="AE1086" i="2" a="1"/>
  <c r="AE1086" i="2"/>
  <c r="AE48" i="2" a="1"/>
  <c r="AE48" i="2"/>
  <c r="AE568" i="2" a="1"/>
  <c r="AE568" i="2"/>
  <c r="AE439" i="2" a="1"/>
  <c r="AE439" i="2"/>
  <c r="AE355" i="2" a="1"/>
  <c r="AE355" i="2"/>
  <c r="AE601" i="2" a="1"/>
  <c r="AE601" i="2"/>
  <c r="AE721" i="2" a="1"/>
  <c r="AE721" i="2"/>
  <c r="AE188" i="2" a="1"/>
  <c r="AE188" i="2"/>
  <c r="AE572" i="2" a="1"/>
  <c r="AE572" i="2"/>
  <c r="AE513" i="2" a="1"/>
  <c r="AE513" i="2"/>
  <c r="AE799" i="2" a="1"/>
  <c r="AE799" i="2"/>
  <c r="AE885" i="2" a="1"/>
  <c r="AE885" i="2"/>
  <c r="AE494" i="2" a="1"/>
  <c r="AE494" i="2"/>
  <c r="AE764" i="2" a="1"/>
  <c r="AE764" i="2"/>
  <c r="AE915" i="2" a="1"/>
  <c r="AE915" i="2"/>
  <c r="AE895" i="2" a="1"/>
  <c r="AE895" i="2"/>
  <c r="AE447" i="2" a="1"/>
  <c r="AE447" i="2"/>
  <c r="AE1256" i="2" a="1"/>
  <c r="AE1256" i="2"/>
  <c r="AE533" i="2" a="1"/>
  <c r="AE533" i="2"/>
  <c r="AE1172" i="2" a="1"/>
  <c r="AE1172" i="2"/>
  <c r="AE804" i="2" a="1"/>
  <c r="AE804" i="2"/>
  <c r="AE1306" i="2" a="1"/>
  <c r="AE1306" i="2"/>
  <c r="AE1072" i="2" a="1"/>
  <c r="AE1072" i="2"/>
  <c r="AE807" i="2" a="1"/>
  <c r="AE807" i="2"/>
  <c r="AE1206" i="2" a="1"/>
  <c r="AE1206" i="2"/>
  <c r="AE1019" i="2" a="1"/>
  <c r="AE1019" i="2"/>
  <c r="AE806" i="2" a="1"/>
  <c r="AE806" i="2"/>
  <c r="AE1363" i="2" a="1"/>
  <c r="AE1363" i="2"/>
  <c r="AE1193" i="2" a="1"/>
  <c r="AE1193" i="2"/>
  <c r="AE1534" i="2" a="1"/>
  <c r="AE1534" i="2"/>
  <c r="AE592" i="2" a="1"/>
  <c r="AE592" i="2"/>
  <c r="AE584" i="2" a="1"/>
  <c r="AE584" i="2"/>
  <c r="AE186" i="2" a="1"/>
  <c r="AE186" i="2"/>
  <c r="AE539" i="2" a="1"/>
  <c r="AE539" i="2"/>
  <c r="AE461" i="2" a="1"/>
  <c r="AE461" i="2"/>
  <c r="AE351" i="2" a="1"/>
  <c r="AE351" i="2"/>
  <c r="AE318" i="2" a="1"/>
  <c r="AE318" i="2"/>
  <c r="AE825" i="2" a="1"/>
  <c r="AE825" i="2"/>
  <c r="AE731" i="2" a="1"/>
  <c r="AE731" i="2"/>
  <c r="AE882" i="2" a="1"/>
  <c r="AE882" i="2"/>
  <c r="AE1134" i="2" a="1"/>
  <c r="AE1134" i="2"/>
  <c r="AE132" i="2" a="1"/>
  <c r="AE132" i="2"/>
  <c r="AE674" i="2" a="1"/>
  <c r="AE674" i="2"/>
  <c r="AE383" i="2" a="1"/>
  <c r="AE383" i="2"/>
  <c r="AE1506" i="2" a="1"/>
  <c r="AE1506" i="2"/>
  <c r="AE904" i="2" a="1"/>
  <c r="AE904" i="2"/>
  <c r="AE958" i="2" a="1"/>
  <c r="AE958" i="2"/>
  <c r="AE1460" i="2" a="1"/>
  <c r="AE1460" i="2"/>
  <c r="AE1082" i="2" a="1"/>
  <c r="AE1082" i="2"/>
  <c r="AE858" i="2" a="1"/>
  <c r="AE858" i="2"/>
  <c r="AE1360" i="2" a="1"/>
  <c r="AE1360" i="2"/>
  <c r="AE992" i="2" a="1"/>
  <c r="AE992" i="2"/>
  <c r="AE1494" i="2" a="1"/>
  <c r="AE1494" i="2"/>
  <c r="AE741" i="2" a="1"/>
  <c r="AE741" i="2"/>
  <c r="AE1224" i="2" a="1"/>
  <c r="AE1224" i="2"/>
  <c r="AE1412" i="2" a="1"/>
  <c r="AE1412" i="2"/>
  <c r="AE944" i="2" a="1"/>
  <c r="AE944" i="2"/>
  <c r="AE1453" i="2" a="1"/>
  <c r="AE1453" i="2"/>
  <c r="AE1113" i="2" a="1"/>
  <c r="AE1113" i="2"/>
  <c r="AE1455" i="2" a="1"/>
  <c r="AE1455" i="2"/>
  <c r="AE1131" i="2" a="1"/>
  <c r="AE1131" i="2"/>
  <c r="AE401" i="2" a="1"/>
  <c r="AE401" i="2"/>
  <c r="AE1426" i="2" a="1"/>
  <c r="AE1426" i="2"/>
  <c r="AE1316" i="2" a="1"/>
  <c r="AE1316" i="2"/>
  <c r="AE535" i="2" a="1"/>
  <c r="AE535" i="2"/>
  <c r="AE999" i="2" a="1"/>
  <c r="AE999" i="2"/>
  <c r="AE1150" i="2" a="1"/>
  <c r="AE1150" i="2"/>
  <c r="AE483" i="2" a="1"/>
  <c r="AE483" i="2"/>
  <c r="AE1144" i="2" a="1"/>
  <c r="AE1144" i="2"/>
  <c r="AE1444" i="2" a="1"/>
  <c r="AE1444" i="2"/>
  <c r="AE976" i="2" a="1"/>
  <c r="AE976" i="2"/>
  <c r="AE982" i="2" a="1"/>
  <c r="AE982" i="2"/>
  <c r="AE1093" i="2" a="1"/>
  <c r="AE1093" i="2"/>
  <c r="AE1451" i="2" a="1"/>
  <c r="AE1451" i="2"/>
  <c r="AE1361" i="2" a="1"/>
  <c r="AE1361" i="2"/>
  <c r="AE1521" i="2" a="1"/>
  <c r="AE1521" i="2"/>
  <c r="AE404" i="2" a="1"/>
  <c r="AE404" i="2"/>
  <c r="AE1330" i="2" a="1"/>
  <c r="AE1330" i="2"/>
  <c r="AE1182" i="2" a="1"/>
  <c r="AE1182" i="2"/>
  <c r="AE1290" i="2" a="1"/>
  <c r="AE1290" i="2"/>
  <c r="AE1532" i="2" a="1"/>
  <c r="AE1532" i="2"/>
  <c r="AE1331" i="2" a="1"/>
  <c r="AE1331" i="2"/>
  <c r="AE1500" i="2" a="1"/>
  <c r="AE1500" i="2"/>
  <c r="AE1253" i="2" a="1"/>
  <c r="AE1253" i="2"/>
  <c r="AE1164" i="2" a="1"/>
  <c r="AE1164" i="2"/>
  <c r="AE560" i="2" a="1"/>
  <c r="AE560" i="2"/>
  <c r="AE1132" i="2" a="1"/>
  <c r="AE1132" i="2"/>
  <c r="AE1533" i="2" a="1"/>
  <c r="AE1533" i="2"/>
  <c r="AE1195" i="2" a="1"/>
  <c r="AE1195" i="2"/>
  <c r="AE1079" i="2" a="1"/>
  <c r="AE1079" i="2"/>
  <c r="AE1246" i="2" a="1"/>
  <c r="AE1246" i="2"/>
  <c r="AE56" i="2" a="1"/>
  <c r="AE56" i="2"/>
  <c r="AE157" i="2" a="1"/>
  <c r="AE157" i="2"/>
  <c r="AE32" i="2" a="1"/>
  <c r="AE32" i="2"/>
  <c r="AE8" i="2" a="1"/>
  <c r="AE8" i="2"/>
  <c r="AE67" i="2" a="1"/>
  <c r="AE67" i="2"/>
  <c r="AE9" i="2" a="1"/>
  <c r="AE9" i="2"/>
  <c r="AE308" i="2" a="1"/>
  <c r="AE308" i="2"/>
  <c r="AE229" i="2" a="1"/>
  <c r="AE229" i="2"/>
  <c r="AE42" i="2" a="1"/>
  <c r="AE42" i="2"/>
  <c r="AE302" i="2" a="1"/>
  <c r="AE302" i="2"/>
  <c r="AE176" i="2" a="1"/>
  <c r="AE176" i="2"/>
  <c r="AE336" i="2" a="1"/>
  <c r="AE336" i="2"/>
  <c r="AE328" i="2" a="1"/>
  <c r="AE328" i="2"/>
  <c r="AE456" i="2" a="1"/>
  <c r="AE456" i="2"/>
  <c r="AE280" i="2" a="1"/>
  <c r="AE280" i="2"/>
  <c r="AE491" i="2" a="1"/>
  <c r="AE491" i="2"/>
  <c r="AE684" i="2" a="1"/>
  <c r="AE684" i="2"/>
  <c r="AE609" i="2" a="1"/>
  <c r="AE609" i="2"/>
  <c r="AE526" i="2" a="1"/>
  <c r="AE526" i="2"/>
  <c r="AE745" i="2" a="1"/>
  <c r="AE745" i="2"/>
  <c r="AE381" i="2" a="1"/>
  <c r="AE381" i="2"/>
  <c r="AE79" i="2" a="1"/>
  <c r="AE79" i="2"/>
  <c r="AE234" i="2" a="1"/>
  <c r="AE234" i="2"/>
  <c r="AE310" i="2" a="1"/>
  <c r="AE310" i="2"/>
  <c r="AE145" i="2" a="1"/>
  <c r="AE145" i="2"/>
  <c r="AE269" i="2" a="1"/>
  <c r="AE269" i="2"/>
  <c r="AE68" i="2" a="1"/>
  <c r="AE68" i="2"/>
  <c r="AE292" i="2" a="1"/>
  <c r="AE292" i="2"/>
  <c r="AE277" i="2" a="1"/>
  <c r="AE277" i="2"/>
  <c r="AE253" i="2" a="1"/>
  <c r="AE253" i="2"/>
  <c r="AE408" i="2" a="1"/>
  <c r="AE408" i="2"/>
  <c r="AE580" i="2" a="1"/>
  <c r="AE580" i="2"/>
  <c r="AE395" i="2" a="1"/>
  <c r="AE395" i="2"/>
  <c r="AE159" i="2" a="1"/>
  <c r="AE159" i="2"/>
  <c r="AE62" i="2" a="1"/>
  <c r="AE62" i="2"/>
  <c r="AE380" i="2" a="1"/>
  <c r="AE380" i="2"/>
  <c r="AE516" i="2" a="1"/>
  <c r="AE516" i="2"/>
  <c r="AE497" i="2" a="1"/>
  <c r="AE497" i="2"/>
  <c r="AE669" i="2" a="1"/>
  <c r="AE669" i="2"/>
  <c r="AE664" i="2" a="1"/>
  <c r="AE664" i="2"/>
  <c r="AE837" i="2" a="1"/>
  <c r="AE837" i="2"/>
  <c r="AE569" i="2" a="1"/>
  <c r="AE569" i="2"/>
  <c r="AE13" i="2" a="1"/>
  <c r="AE13" i="2"/>
  <c r="AE689" i="2" a="1"/>
  <c r="AE689" i="2"/>
  <c r="AE935" i="2" a="1"/>
  <c r="AE935" i="2"/>
  <c r="AE1218" i="2" a="1"/>
  <c r="AE1218" i="2"/>
  <c r="AE59" i="2" a="1"/>
  <c r="AE59" i="2"/>
  <c r="AE304" i="2" a="1"/>
  <c r="AE304" i="2"/>
  <c r="AE321" i="2" a="1"/>
  <c r="AE321" i="2"/>
  <c r="AE112" i="2" a="1"/>
  <c r="AE112" i="2"/>
  <c r="AE50" i="2" a="1"/>
  <c r="AE50" i="2"/>
  <c r="AE466" i="2" a="1"/>
  <c r="AE466" i="2"/>
  <c r="AE258" i="2" a="1"/>
  <c r="AE258" i="2"/>
  <c r="AE470" i="2" a="1"/>
  <c r="AE470" i="2"/>
  <c r="AE236" i="2" a="1"/>
  <c r="AE236" i="2"/>
  <c r="AE614" i="2" a="1"/>
  <c r="AE614" i="2"/>
  <c r="AE407" i="2" a="1"/>
  <c r="AE407" i="2"/>
  <c r="AE621" i="2" a="1"/>
  <c r="AE621" i="2"/>
  <c r="AE61" i="2" a="1"/>
  <c r="AE61" i="2"/>
  <c r="AE126" i="2" a="1"/>
  <c r="AE126" i="2"/>
  <c r="AE339" i="2" a="1"/>
  <c r="AE339" i="2"/>
  <c r="AE385" i="2" a="1"/>
  <c r="AE385" i="2"/>
  <c r="AE23" i="2" a="1"/>
  <c r="AE23" i="2"/>
  <c r="AE83" i="2" a="1"/>
  <c r="AE83" i="2"/>
  <c r="AE107" i="2" a="1"/>
  <c r="AE107" i="2"/>
  <c r="AE226" i="2" a="1"/>
  <c r="AE226" i="2"/>
  <c r="AE187" i="2" a="1"/>
  <c r="AE187" i="2"/>
  <c r="AE5" i="2" a="1"/>
  <c r="AE5" i="2"/>
  <c r="AE34" i="2" a="1"/>
  <c r="AE34" i="2"/>
  <c r="AE57" i="2" a="1"/>
  <c r="AE57" i="2"/>
  <c r="AE685" i="2" a="1"/>
  <c r="AE685" i="2"/>
  <c r="AE803" i="2" a="1"/>
  <c r="AE803" i="2"/>
  <c r="AE937" i="2" a="1"/>
  <c r="AE937" i="2"/>
  <c r="AE144" i="2" a="1"/>
  <c r="AE144" i="2"/>
  <c r="AE284" i="2" a="1"/>
  <c r="AE284" i="2"/>
  <c r="AE102" i="2" a="1"/>
  <c r="AE102" i="2"/>
  <c r="AE106" i="2" a="1"/>
  <c r="AE106" i="2"/>
  <c r="AE482" i="2" a="1"/>
  <c r="AE482" i="2"/>
  <c r="AE474" i="2" a="1"/>
  <c r="AE474" i="2"/>
  <c r="AE17" i="2" a="1"/>
  <c r="AE17" i="2"/>
  <c r="AE578" i="2" a="1"/>
  <c r="AE578" i="2"/>
  <c r="AE375" i="2" a="1"/>
  <c r="AE375" i="2"/>
  <c r="AE515" i="2" a="1"/>
  <c r="AE515" i="2"/>
  <c r="AE763" i="2" a="1"/>
  <c r="AE763" i="2"/>
  <c r="AE881" i="2" a="1"/>
  <c r="AE881" i="2"/>
  <c r="AE1410" i="2" a="1"/>
  <c r="AE1410" i="2"/>
  <c r="AE203" i="2" a="1"/>
  <c r="AE203" i="2"/>
  <c r="AE324" i="2" a="1"/>
  <c r="AE324" i="2"/>
  <c r="AE307" i="2" a="1"/>
  <c r="AE307" i="2"/>
  <c r="AE189" i="2" a="1"/>
  <c r="AE189" i="2"/>
  <c r="AE707" i="2" a="1"/>
  <c r="AE707" i="2"/>
  <c r="AE4" i="2" a="1"/>
  <c r="AE4" i="2"/>
  <c r="AE294" i="2" a="1"/>
  <c r="AE294" i="2"/>
  <c r="AE475" i="2" a="1"/>
  <c r="AE475" i="2"/>
  <c r="AE97" i="2" a="1"/>
  <c r="AE97" i="2"/>
  <c r="AE561" i="2" a="1"/>
  <c r="AE561" i="2"/>
  <c r="AE541" i="2" a="1"/>
  <c r="AE541" i="2"/>
  <c r="AE769" i="2" a="1"/>
  <c r="AE769" i="2"/>
  <c r="AE1336" i="2" a="1"/>
  <c r="AE1336" i="2"/>
  <c r="AE1502" i="2" a="1"/>
  <c r="AE1502" i="2"/>
  <c r="AE179" i="2" a="1"/>
  <c r="AE179" i="2"/>
  <c r="AE365" i="2" a="1"/>
  <c r="AE365" i="2"/>
  <c r="AE238" i="2" a="1"/>
  <c r="AE238" i="2"/>
  <c r="AE801" i="2" a="1"/>
  <c r="AE801" i="2"/>
  <c r="AE218" i="2" a="1"/>
  <c r="AE218" i="2"/>
  <c r="AE259" i="2" a="1"/>
  <c r="AE259" i="2"/>
  <c r="AE975" i="2" a="1"/>
  <c r="AE975" i="2"/>
  <c r="AE537" i="2" a="1"/>
  <c r="AE537" i="2"/>
  <c r="AE913" i="2" a="1"/>
  <c r="AE913" i="2"/>
  <c r="AE319" i="2" a="1"/>
  <c r="AE319" i="2"/>
  <c r="AE499" i="2" a="1"/>
  <c r="AE499" i="2"/>
  <c r="AE770" i="2" a="1"/>
  <c r="AE770" i="2"/>
  <c r="AE965" i="2" a="1"/>
  <c r="AE965" i="2"/>
  <c r="AE1364" i="2" a="1"/>
  <c r="AE1364" i="2"/>
  <c r="AE1114" i="2" a="1"/>
  <c r="AE1114" i="2"/>
  <c r="AE1136" i="2" a="1"/>
  <c r="AE1136" i="2"/>
  <c r="AE24" i="2" a="1"/>
  <c r="AE24" i="2"/>
  <c r="AE165" i="2" a="1"/>
  <c r="AE165" i="2"/>
  <c r="AE35" i="2" a="1"/>
  <c r="AE35" i="2"/>
  <c r="AE228" i="2" a="1"/>
  <c r="AE228" i="2"/>
  <c r="AE550" i="2" a="1"/>
  <c r="AE550" i="2"/>
  <c r="AE295" i="2" a="1"/>
  <c r="AE295" i="2"/>
  <c r="AE113" i="2" a="1"/>
  <c r="AE113" i="2"/>
  <c r="AE26" i="2" a="1"/>
  <c r="AE26" i="2"/>
  <c r="AE941" i="2" a="1"/>
  <c r="AE941" i="2"/>
  <c r="AE738" i="2" a="1"/>
  <c r="AE738" i="2"/>
  <c r="AE658" i="2" a="1"/>
  <c r="AE658" i="2"/>
  <c r="AE201" i="2" a="1"/>
  <c r="AE201" i="2"/>
  <c r="AE524" i="2" a="1"/>
  <c r="AE524" i="2"/>
  <c r="AE43" i="2" a="1"/>
  <c r="AE43" i="2"/>
  <c r="AE197" i="2" a="1"/>
  <c r="AE197" i="2"/>
  <c r="AE327" i="2" a="1"/>
  <c r="AE327" i="2"/>
  <c r="AE672" i="2" a="1"/>
  <c r="AE672" i="2"/>
  <c r="AE298" i="2" a="1"/>
  <c r="AE298" i="2"/>
  <c r="AE388" i="2" a="1"/>
  <c r="AE388" i="2"/>
  <c r="AE525" i="2" a="1"/>
  <c r="AE525" i="2"/>
  <c r="AE773" i="2" a="1"/>
  <c r="AE773" i="2"/>
  <c r="AE698" i="2" a="1"/>
  <c r="AE698" i="2"/>
  <c r="AE517" i="2" a="1"/>
  <c r="AE517" i="2"/>
  <c r="AE15" i="2" a="1"/>
  <c r="AE15" i="2"/>
  <c r="AE168" i="2" a="1"/>
  <c r="AE168" i="2"/>
  <c r="AE293" i="2" a="1"/>
  <c r="AE293" i="2"/>
  <c r="AE110" i="2" a="1"/>
  <c r="AE110" i="2"/>
  <c r="AE430" i="2" a="1"/>
  <c r="AE430" i="2"/>
  <c r="AE963" i="2" a="1"/>
  <c r="AE963" i="2"/>
  <c r="AE146" i="2" a="1"/>
  <c r="AE146" i="2"/>
  <c r="AE518" i="2" a="1"/>
  <c r="AE518" i="2"/>
  <c r="AE571" i="2" a="1"/>
  <c r="AE571" i="2"/>
  <c r="AE422" i="2" a="1"/>
  <c r="AE422" i="2"/>
  <c r="AE691" i="2" a="1"/>
  <c r="AE691" i="2"/>
  <c r="AE831" i="2" a="1"/>
  <c r="AE831" i="2"/>
  <c r="AE704" i="2" a="1"/>
  <c r="AE704" i="2"/>
  <c r="AE1480" i="2" a="1"/>
  <c r="AE1480" i="2"/>
  <c r="AE16" i="2" a="1"/>
  <c r="AE16" i="2"/>
  <c r="AE225" i="2" a="1"/>
  <c r="AE225" i="2"/>
  <c r="AE783" i="2" a="1"/>
  <c r="AE783" i="2"/>
  <c r="AE425" i="2" a="1"/>
  <c r="AE425" i="2"/>
  <c r="AE977" i="2" a="1"/>
  <c r="AE977" i="2"/>
  <c r="AE46" i="2" a="1"/>
  <c r="AE46" i="2"/>
  <c r="AE369" i="2" a="1"/>
  <c r="AE369" i="2"/>
  <c r="AE734" i="2" a="1"/>
  <c r="AE734" i="2"/>
  <c r="AE617" i="2" a="1"/>
  <c r="AE617" i="2"/>
  <c r="AE775" i="2" a="1"/>
  <c r="AE775" i="2"/>
  <c r="AE391" i="2" a="1"/>
  <c r="AE391" i="2"/>
  <c r="AE606" i="2" a="1"/>
  <c r="AE606" i="2"/>
  <c r="AE930" i="2" a="1"/>
  <c r="AE930" i="2"/>
  <c r="AE798" i="2" a="1"/>
  <c r="AE798" i="2"/>
  <c r="AE1428" i="2" a="1"/>
  <c r="AE1428" i="2"/>
  <c r="AE1242" i="2" a="1"/>
  <c r="AE1242" i="2"/>
  <c r="AE1200" i="2" a="1"/>
  <c r="AE1200" i="2"/>
  <c r="AE960" i="2" a="1"/>
  <c r="AE960" i="2"/>
  <c r="AE1450" i="2" a="1"/>
  <c r="AE1450" i="2"/>
  <c r="AE1522" i="2" a="1"/>
  <c r="AE1522" i="2"/>
  <c r="AE1370" i="2" a="1"/>
  <c r="AE1370" i="2"/>
  <c r="AE1372" i="2" a="1"/>
  <c r="AE1372" i="2"/>
  <c r="AE989" i="2" a="1"/>
  <c r="AE989" i="2"/>
  <c r="AE971" i="2" a="1"/>
  <c r="AE971" i="2"/>
  <c r="AE624" i="2" a="1"/>
  <c r="AE624" i="2"/>
  <c r="AE531" i="2" a="1"/>
  <c r="AE531" i="2"/>
  <c r="AE233" i="2" a="1"/>
  <c r="AE233" i="2"/>
  <c r="AE647" i="2" a="1"/>
  <c r="AE647" i="2"/>
  <c r="AE639" i="2" a="1"/>
  <c r="AE639" i="2"/>
  <c r="AE1208" i="2" a="1"/>
  <c r="AE1208" i="2"/>
  <c r="AE158" i="2" a="1"/>
  <c r="AE158" i="2"/>
  <c r="AE271" i="2" a="1"/>
  <c r="AE271" i="2"/>
  <c r="AE988" i="2" a="1"/>
  <c r="AE988" i="2"/>
  <c r="AE824" i="2" a="1"/>
  <c r="AE824" i="2"/>
  <c r="AE1076" i="2" a="1"/>
  <c r="AE1076" i="2"/>
  <c r="AE836" i="2" a="1"/>
  <c r="AE836" i="2"/>
  <c r="AE794" i="2" a="1"/>
  <c r="AE794" i="2"/>
  <c r="AE1488" i="2" a="1"/>
  <c r="AE1488" i="2"/>
  <c r="AE1238" i="2" a="1"/>
  <c r="AE1238" i="2"/>
  <c r="AE680" i="2" a="1"/>
  <c r="AE680" i="2"/>
  <c r="AE871" i="2" a="1"/>
  <c r="AE871" i="2"/>
  <c r="AE810" i="2" a="1"/>
  <c r="AE810" i="2"/>
  <c r="AE108" i="2" a="1"/>
  <c r="AE108" i="2"/>
  <c r="AE40" i="2" a="1"/>
  <c r="AE40" i="2"/>
  <c r="AE281" i="2" a="1"/>
  <c r="AE281" i="2"/>
  <c r="AE119" i="2" a="1"/>
  <c r="AE119" i="2"/>
  <c r="AE245" i="2" a="1"/>
  <c r="AE245" i="2"/>
  <c r="AE362" i="2" a="1"/>
  <c r="AE362" i="2"/>
  <c r="AE630" i="2" a="1"/>
  <c r="AE630" i="2"/>
  <c r="AE809" i="2" a="1"/>
  <c r="AE809" i="2"/>
  <c r="AE314" i="2" a="1"/>
  <c r="AE314" i="2"/>
  <c r="AE386" i="2" a="1"/>
  <c r="AE386" i="2"/>
  <c r="AE217" i="2" a="1"/>
  <c r="AE217" i="2"/>
  <c r="AE488" i="2" a="1"/>
  <c r="AE488" i="2"/>
  <c r="AE587" i="2" a="1"/>
  <c r="AE587" i="2"/>
  <c r="AE508" i="2" a="1"/>
  <c r="AE508" i="2"/>
  <c r="AE815" i="2" a="1"/>
  <c r="AE815" i="2"/>
  <c r="AE590" i="2" a="1"/>
  <c r="AE590" i="2"/>
  <c r="AE753" i="2" a="1"/>
  <c r="AE753" i="2"/>
  <c r="AE52" i="2" a="1"/>
  <c r="AE52" i="2"/>
  <c r="AE232" i="2" a="1"/>
  <c r="AE232" i="2"/>
  <c r="AE504" i="2" a="1"/>
  <c r="AE504" i="2"/>
  <c r="AE548" i="2" a="1"/>
  <c r="AE548" i="2"/>
  <c r="AE663" i="2" a="1"/>
  <c r="AE663" i="2"/>
  <c r="AE207" i="2" a="1"/>
  <c r="AE207" i="2"/>
  <c r="AE861" i="2" a="1"/>
  <c r="AE861" i="2"/>
  <c r="AE440" i="2" a="1"/>
  <c r="AE440" i="2"/>
  <c r="AE368" i="2" a="1"/>
  <c r="AE368" i="2"/>
  <c r="AE796" i="2" a="1"/>
  <c r="AE796" i="2"/>
  <c r="AE1230" i="2" a="1"/>
  <c r="AE1230" i="2"/>
  <c r="AE130" i="2" a="1"/>
  <c r="AE130" i="2"/>
  <c r="AE863" i="2" a="1"/>
  <c r="AE863" i="2"/>
  <c r="AE939" i="2" a="1"/>
  <c r="AE939" i="2"/>
  <c r="AE160" i="2" a="1"/>
  <c r="AE160" i="2"/>
  <c r="AE706" i="2" a="1"/>
  <c r="AE706" i="2"/>
  <c r="AE547" i="2" a="1"/>
  <c r="AE547" i="2"/>
  <c r="AE655" i="2" a="1"/>
  <c r="AE655" i="2"/>
  <c r="AE567" i="2" a="1"/>
  <c r="AE567" i="2"/>
  <c r="AE591" i="2" a="1"/>
  <c r="AE591" i="2"/>
  <c r="AE1021" i="2" a="1"/>
  <c r="AE1021" i="2"/>
  <c r="AE1492" i="2" a="1"/>
  <c r="AE1492" i="2"/>
  <c r="AE762" i="2" a="1"/>
  <c r="AE762" i="2"/>
  <c r="AE768" i="2" a="1"/>
  <c r="AE768" i="2"/>
  <c r="AE1462" i="2" a="1"/>
  <c r="AE1462" i="2"/>
  <c r="AE1308" i="2" a="1"/>
  <c r="AE1308" i="2"/>
  <c r="AE1523" i="2" a="1"/>
  <c r="AE1523" i="2"/>
  <c r="AE1119" i="2" a="1"/>
  <c r="AE1119" i="2"/>
  <c r="AE777" i="2" a="1"/>
  <c r="AE777" i="2"/>
  <c r="AE358" i="2" a="1"/>
  <c r="AE358" i="2"/>
  <c r="AE604" i="2" a="1"/>
  <c r="AE604" i="2"/>
  <c r="AE109" i="2" a="1"/>
  <c r="AE109" i="2"/>
  <c r="AE979" i="2" a="1"/>
  <c r="AE979" i="2"/>
  <c r="AE785" i="2" a="1"/>
  <c r="AE785" i="2"/>
  <c r="AE1054" i="2" a="1"/>
  <c r="AE1054" i="2"/>
  <c r="AE490" i="2" a="1"/>
  <c r="AE490" i="2"/>
  <c r="AE747" i="2" a="1"/>
  <c r="AE747" i="2"/>
  <c r="AE1384" i="2" a="1"/>
  <c r="AE1384" i="2"/>
  <c r="AE894" i="2" a="1"/>
  <c r="AE894" i="2"/>
  <c r="AE772" i="2" a="1"/>
  <c r="AE772" i="2"/>
  <c r="AE922" i="2" a="1"/>
  <c r="AE922" i="2"/>
  <c r="AE694" i="2" a="1"/>
  <c r="AE694" i="2"/>
  <c r="AE758" i="2" a="1"/>
  <c r="AE758" i="2"/>
  <c r="AE892" i="2" a="1"/>
  <c r="AE892" i="2"/>
  <c r="AE1508" i="2" a="1"/>
  <c r="AE1508" i="2"/>
  <c r="AE1386" i="2" a="1"/>
  <c r="AE1386" i="2"/>
  <c r="AE1033" i="2" a="1"/>
  <c r="AE1033" i="2"/>
  <c r="AE1517" i="2" a="1"/>
  <c r="AE1517" i="2"/>
  <c r="AE1402" i="2" a="1"/>
  <c r="AE1402" i="2"/>
  <c r="AE1266" i="2" a="1"/>
  <c r="AE1266" i="2"/>
  <c r="AE143" i="2" a="1"/>
  <c r="AE143" i="2"/>
  <c r="AE779" i="2" a="1"/>
  <c r="AE779" i="2"/>
  <c r="AE1016" i="2" a="1"/>
  <c r="AE1016" i="2"/>
  <c r="AE671" i="2" a="1"/>
  <c r="AE671" i="2"/>
  <c r="AE1166" i="2" a="1"/>
  <c r="AE1166" i="2"/>
  <c r="AE880" i="2" a="1"/>
  <c r="AE880" i="2"/>
  <c r="AE1401" i="2" a="1"/>
  <c r="AE1401" i="2"/>
  <c r="AE1356" i="2" a="1"/>
  <c r="AE1356" i="2"/>
  <c r="AE1297" i="2" a="1"/>
  <c r="AE1297" i="2"/>
  <c r="AE1303" i="2" a="1"/>
  <c r="AE1303" i="2"/>
  <c r="AE713" i="2" a="1"/>
  <c r="AE713" i="2"/>
  <c r="AE1038" i="2" a="1"/>
  <c r="AE1038" i="2"/>
  <c r="AE1056" i="2" a="1"/>
  <c r="AE1056" i="2"/>
  <c r="AE1501" i="2" a="1"/>
  <c r="AE1501" i="2"/>
  <c r="AE1497" i="2" a="1"/>
  <c r="AE1497" i="2"/>
  <c r="AE870" i="2" a="1"/>
  <c r="AE870" i="2"/>
  <c r="AE1186" i="2" a="1"/>
  <c r="AE1186" i="2"/>
  <c r="AE1504" i="2" a="1"/>
  <c r="AE1504" i="2"/>
  <c r="AE1375" i="2" a="1"/>
  <c r="AE1375" i="2"/>
  <c r="AE1185" i="2" a="1"/>
  <c r="AE1185" i="2"/>
  <c r="AE936" i="2" a="1"/>
  <c r="AE936" i="2"/>
  <c r="AE1053" i="2" a="1"/>
  <c r="AE1053" i="2"/>
  <c r="AE1061" i="2" a="1"/>
  <c r="AE1061" i="2"/>
  <c r="AE1393" i="2" a="1"/>
  <c r="AE1393" i="2"/>
  <c r="AE812" i="2" a="1"/>
  <c r="AE812" i="2"/>
  <c r="AE1318" i="2" a="1"/>
  <c r="AE1318" i="2"/>
  <c r="AE1525" i="2" a="1"/>
  <c r="AE1525" i="2"/>
  <c r="AE613" i="2" a="1"/>
  <c r="AE613" i="2"/>
  <c r="AE848" i="2" a="1"/>
  <c r="AE848" i="2"/>
  <c r="AE1225" i="2" a="1"/>
  <c r="AE1225" i="2"/>
  <c r="AE1036" i="2" a="1"/>
  <c r="AE1036" i="2"/>
  <c r="AE1007" i="2" a="1"/>
  <c r="AE1007" i="2"/>
  <c r="AE1045" i="2" a="1"/>
  <c r="AE1045" i="2"/>
  <c r="AE1031" i="2" a="1"/>
  <c r="AE1031" i="2"/>
  <c r="AE432" i="2" a="1"/>
  <c r="AE432" i="2"/>
  <c r="AE1227" i="2" a="1"/>
  <c r="AE1227" i="2"/>
  <c r="AE711" i="2" a="1"/>
  <c r="AE711" i="2"/>
  <c r="AE1327" i="2" a="1"/>
  <c r="AE1327" i="2"/>
  <c r="AE652" i="2" a="1"/>
  <c r="AE652" i="2"/>
  <c r="AE1139" i="2" a="1"/>
  <c r="AE1139" i="2"/>
  <c r="AE1265" i="2" a="1"/>
  <c r="AE1265" i="2"/>
  <c r="AE1088" i="2" a="1"/>
  <c r="AE1088" i="2"/>
  <c r="AE1429" i="2" a="1"/>
  <c r="AE1429" i="2"/>
  <c r="AE1222" i="2" a="1"/>
  <c r="AE1222" i="2"/>
  <c r="AE275" i="2" a="1"/>
  <c r="AE275" i="2"/>
  <c r="AE1471" i="2" a="1"/>
  <c r="AE1471" i="2"/>
  <c r="AE496" i="2" a="1"/>
  <c r="AE496" i="2"/>
  <c r="AE1380" i="2" a="1"/>
  <c r="AE1380" i="2"/>
  <c r="AE413" i="2" a="1"/>
  <c r="AE413" i="2"/>
  <c r="AE1137" i="2" a="1"/>
  <c r="AE1137" i="2"/>
  <c r="AE725" i="2" a="1"/>
  <c r="AE725" i="2"/>
  <c r="AE1267" i="2" a="1"/>
  <c r="AE1267" i="2"/>
  <c r="AE740" i="2" a="1"/>
  <c r="AE740" i="2"/>
  <c r="AE1095" i="2" a="1"/>
  <c r="AE1095" i="2"/>
  <c r="AE833" i="2" a="1"/>
  <c r="AE833" i="2"/>
  <c r="AE1468" i="2" a="1"/>
  <c r="AE1468" i="2"/>
  <c r="AE1147" i="2" a="1"/>
  <c r="AE1147" i="2"/>
  <c r="AE1389" i="2" a="1"/>
  <c r="AE1389" i="2"/>
  <c r="AE1291" i="2" a="1"/>
  <c r="AE1291" i="2"/>
  <c r="AE1538" i="2" a="1"/>
  <c r="AE1538" i="2"/>
  <c r="AE650" i="2" a="1"/>
  <c r="AE650" i="2"/>
  <c r="AE916" i="2" a="1"/>
  <c r="AE916" i="2"/>
  <c r="AE1415" i="2" a="1"/>
  <c r="AE1415" i="2"/>
  <c r="AE1458" i="2" a="1"/>
  <c r="AE1458" i="2"/>
  <c r="AE1199" i="2" a="1"/>
  <c r="AE1199" i="2"/>
  <c r="AE840" i="2" a="1"/>
  <c r="AE840" i="2"/>
  <c r="AE1354" i="2" a="1"/>
  <c r="AE1354" i="2"/>
  <c r="AE1404" i="2" a="1"/>
  <c r="AE1404" i="2"/>
  <c r="AE1301" i="2" a="1"/>
  <c r="AE1301" i="2"/>
  <c r="AE1160" i="2" a="1"/>
  <c r="AE1160" i="2"/>
  <c r="AE1077" i="2" a="1"/>
  <c r="AE1077" i="2"/>
  <c r="AE1524" i="2" a="1"/>
  <c r="AE1524" i="2"/>
  <c r="AE1254" i="2" a="1"/>
  <c r="AE1254" i="2"/>
  <c r="AE1350" i="2" a="1"/>
  <c r="AE1350" i="2"/>
  <c r="AE1280" i="2" a="1"/>
  <c r="AE1280" i="2"/>
  <c r="AE1103" i="2" a="1"/>
  <c r="AE1103" i="2"/>
  <c r="AE252" i="2" a="1"/>
  <c r="AE252" i="2"/>
  <c r="AE1381" i="2" a="1"/>
  <c r="AE1381" i="2"/>
  <c r="AE629" i="2" a="1"/>
  <c r="AE629" i="2"/>
  <c r="AE1470" i="2" a="1"/>
  <c r="AE1470" i="2"/>
  <c r="AE1098" i="2" a="1"/>
  <c r="AE1098" i="2"/>
  <c r="AE12" i="2" a="1"/>
  <c r="AE12" i="2"/>
  <c r="AE509" i="2" a="1"/>
  <c r="AE509" i="2"/>
  <c r="AE230" i="2" a="1"/>
  <c r="AE230" i="2"/>
  <c r="AE237" i="2" a="1"/>
  <c r="AE237" i="2"/>
  <c r="AE844" i="2" a="1"/>
  <c r="AE844" i="2"/>
  <c r="AE182" i="2" a="1"/>
  <c r="AE182" i="2"/>
  <c r="AE514" i="2" a="1"/>
  <c r="AE514" i="2"/>
  <c r="AE732" i="2" a="1"/>
  <c r="AE732" i="2"/>
  <c r="AE1438" i="2" a="1"/>
  <c r="AE1438" i="2"/>
  <c r="AE543" i="2" a="1"/>
  <c r="AE543" i="2"/>
  <c r="AE361" i="2" a="1"/>
  <c r="AE361" i="2"/>
  <c r="AE751" i="2" a="1"/>
  <c r="AE751" i="2"/>
  <c r="AE932" i="2" a="1"/>
  <c r="AE932" i="2"/>
  <c r="AE1149" i="2" a="1"/>
  <c r="AE1149" i="2"/>
  <c r="AE348" i="2" a="1"/>
  <c r="AE348" i="2"/>
  <c r="AE675" i="2" a="1"/>
  <c r="AE675" i="2"/>
  <c r="AE823" i="2" a="1"/>
  <c r="AE823" i="2"/>
  <c r="AE860" i="2" a="1"/>
  <c r="AE860" i="2"/>
  <c r="AE1146" i="2" a="1"/>
  <c r="AE1146" i="2"/>
  <c r="AE598" i="2" a="1"/>
  <c r="AE598" i="2"/>
  <c r="AE1452" i="2" a="1"/>
  <c r="AE1452" i="2"/>
  <c r="AE899" i="2" a="1"/>
  <c r="AE899" i="2"/>
  <c r="AE1138" i="2" a="1"/>
  <c r="AE1138" i="2"/>
  <c r="AE980" i="2" a="1"/>
  <c r="AE980" i="2"/>
  <c r="AE855" i="2" a="1"/>
  <c r="AE855" i="2"/>
  <c r="AE754" i="2" a="1"/>
  <c r="AE754" i="2"/>
  <c r="AE784" i="2" a="1"/>
  <c r="AE784" i="2"/>
  <c r="AE1243" i="2" a="1"/>
  <c r="AE1243" i="2"/>
  <c r="AE1157" i="2" a="1"/>
  <c r="AE1157" i="2"/>
  <c r="AE1049" i="2" a="1"/>
  <c r="AE1049" i="2"/>
  <c r="AE1081" i="2" a="1"/>
  <c r="AE1081" i="2"/>
  <c r="AE1357" i="2" a="1"/>
  <c r="AE1357" i="2"/>
  <c r="AE1217" i="2" a="1"/>
  <c r="AE1217" i="2"/>
  <c r="AE705" i="2" a="1"/>
  <c r="AE705" i="2"/>
  <c r="AE951" i="2" a="1"/>
  <c r="AE951" i="2"/>
  <c r="AE1359" i="2" a="1"/>
  <c r="AE1359" i="2"/>
  <c r="AE1251" i="2" a="1"/>
  <c r="AE1251" i="2"/>
  <c r="AE1226" i="2" a="1"/>
  <c r="AE1226" i="2"/>
  <c r="AE1002" i="2" a="1"/>
  <c r="AE1002" i="2"/>
  <c r="AE1003" i="2" a="1"/>
  <c r="AE1003" i="2"/>
  <c r="AE91" i="2" a="1"/>
  <c r="AE91" i="2"/>
  <c r="AE644" i="2" a="1"/>
  <c r="AE644" i="2"/>
  <c r="AE254" i="2" a="1"/>
  <c r="AE254" i="2"/>
  <c r="AE350" i="2" a="1"/>
  <c r="AE350" i="2"/>
  <c r="AE393" i="2" a="1"/>
  <c r="AE393" i="2"/>
  <c r="AE869" i="2" a="1"/>
  <c r="AE869" i="2"/>
  <c r="AE742" i="2" a="1"/>
  <c r="AE742" i="2"/>
  <c r="AE730" i="2" a="1"/>
  <c r="AE730" i="2"/>
  <c r="AE1108" i="2" a="1"/>
  <c r="AE1108" i="2"/>
  <c r="AE1270" i="2" a="1"/>
  <c r="AE1270" i="2"/>
  <c r="AE765" i="2" a="1"/>
  <c r="AE765" i="2"/>
  <c r="AE442" i="2" a="1"/>
  <c r="AE442" i="2"/>
  <c r="AE41" i="2" a="1"/>
  <c r="AE41" i="2"/>
  <c r="AE1396" i="2" a="1"/>
  <c r="AE1396" i="2"/>
  <c r="AE665" i="2" a="1"/>
  <c r="AE665" i="2"/>
  <c r="AE1203" i="2" a="1"/>
  <c r="AE1203" i="2"/>
  <c r="AE991" i="2" a="1"/>
  <c r="AE991" i="2"/>
  <c r="AE93" i="2" a="1"/>
  <c r="AE93" i="2"/>
  <c r="AE72" i="2" a="1"/>
  <c r="AE72" i="2"/>
  <c r="AE170" i="2" a="1"/>
  <c r="AE170" i="2"/>
  <c r="AE10" i="2" a="1"/>
  <c r="AE10" i="2"/>
  <c r="AE45" i="2" a="1"/>
  <c r="AE45" i="2"/>
  <c r="AE506" i="2" a="1"/>
  <c r="AE506" i="2"/>
  <c r="AE545" i="2" a="1"/>
  <c r="AE545" i="2"/>
  <c r="AE873" i="2" a="1"/>
  <c r="AE873" i="2"/>
  <c r="AE223" i="2" a="1"/>
  <c r="AE223" i="2"/>
  <c r="AE98" i="2" a="1"/>
  <c r="AE98" i="2"/>
  <c r="AE297" i="2" a="1"/>
  <c r="AE297" i="2"/>
  <c r="AE116" i="2" a="1"/>
  <c r="AE116" i="2"/>
  <c r="AE36" i="2" a="1"/>
  <c r="AE36" i="2"/>
  <c r="AE434" i="2" a="1"/>
  <c r="AE434" i="2"/>
  <c r="AE879" i="2" a="1"/>
  <c r="AE879" i="2"/>
  <c r="AE505" i="2" a="1"/>
  <c r="AE505" i="2"/>
  <c r="AE817" i="2" a="1"/>
  <c r="AE817" i="2"/>
  <c r="AE163" i="2" a="1"/>
  <c r="AE163" i="2"/>
  <c r="AE123" i="2" a="1"/>
  <c r="AE123" i="2"/>
  <c r="AE58" i="2" a="1"/>
  <c r="AE58" i="2"/>
  <c r="AE426" i="2" a="1"/>
  <c r="AE426" i="2"/>
  <c r="AE841" i="2" a="1"/>
  <c r="AE841" i="2"/>
  <c r="AE150" i="2" a="1"/>
  <c r="AE150" i="2"/>
  <c r="AE480" i="2" a="1"/>
  <c r="AE480" i="2"/>
  <c r="AE193" i="2" a="1"/>
  <c r="AE193" i="2"/>
  <c r="AE429" i="2" a="1"/>
  <c r="AE429" i="2"/>
  <c r="AE1042" i="2" a="1"/>
  <c r="AE1042" i="2"/>
  <c r="AE1310" i="2" a="1"/>
  <c r="AE1310" i="2"/>
  <c r="AE370" i="2" a="1"/>
  <c r="AE370" i="2"/>
  <c r="AE416" i="2" a="1"/>
  <c r="AE416" i="2"/>
  <c r="AE384" i="2" a="1"/>
  <c r="AE384" i="2"/>
  <c r="AE306" i="2" a="1"/>
  <c r="AE306" i="2"/>
  <c r="AE588" i="2" a="1"/>
  <c r="AE588" i="2"/>
  <c r="AE805" i="2" a="1"/>
  <c r="AE805" i="2"/>
  <c r="AE737" i="2" a="1"/>
  <c r="AE737" i="2"/>
  <c r="AE761" i="2" a="1"/>
  <c r="AE761" i="2"/>
  <c r="AE865" i="2" a="1"/>
  <c r="AE865" i="2"/>
  <c r="AE1422" i="2" a="1"/>
  <c r="AE1422" i="2"/>
  <c r="AE710" i="2" a="1"/>
  <c r="AE710" i="2"/>
  <c r="AE826" i="2" a="1"/>
  <c r="AE826" i="2"/>
  <c r="AE832" i="2" a="1"/>
  <c r="AE832" i="2"/>
  <c r="AE597" i="2" a="1"/>
  <c r="AE597" i="2"/>
  <c r="AE1043" i="2" a="1"/>
  <c r="AE1043" i="2"/>
  <c r="AE1129" i="2" a="1"/>
  <c r="AE1129" i="2"/>
  <c r="AE156" i="2" a="1"/>
  <c r="AE156" i="2"/>
  <c r="AE911" i="2" a="1"/>
  <c r="AE911" i="2"/>
  <c r="AE53" i="2" a="1"/>
  <c r="AE53" i="2"/>
  <c r="AE985" i="2" a="1"/>
  <c r="AE985" i="2"/>
  <c r="AE290" i="2" a="1"/>
  <c r="AE290" i="2"/>
  <c r="AE493" i="2" a="1"/>
  <c r="AE493" i="2"/>
  <c r="AE903" i="2" a="1"/>
  <c r="AE903" i="2"/>
  <c r="AE1214" i="2" a="1"/>
  <c r="AE1214" i="2"/>
  <c r="AE603" i="2" a="1"/>
  <c r="AE603" i="2"/>
  <c r="AE527" i="2" a="1"/>
  <c r="AE527" i="2"/>
  <c r="AE1464" i="2" a="1"/>
  <c r="AE1464" i="2"/>
  <c r="AE1022" i="2" a="1"/>
  <c r="AE1022" i="2"/>
  <c r="AE900" i="2" a="1"/>
  <c r="AE900" i="2"/>
  <c r="AE986" i="2" a="1"/>
  <c r="AE986" i="2"/>
  <c r="AE800" i="2" a="1"/>
  <c r="AE800" i="2"/>
  <c r="AE424" i="2" a="1"/>
  <c r="AE424" i="2"/>
  <c r="AE1250" i="2" a="1"/>
  <c r="AE1250" i="2"/>
  <c r="AE1034" i="2" a="1"/>
  <c r="AE1034" i="2"/>
  <c r="AE1117" i="2" a="1"/>
  <c r="AE1117" i="2"/>
  <c r="AE1289" i="2" a="1"/>
  <c r="AE1289" i="2"/>
  <c r="AE1141" i="2" a="1"/>
  <c r="AE1141" i="2"/>
  <c r="AE266" i="2" a="1"/>
  <c r="AE266" i="2"/>
  <c r="AE1096" i="2" a="1"/>
  <c r="AE1096" i="2"/>
  <c r="AE224" i="2" a="1"/>
  <c r="AE224" i="2"/>
  <c r="AE612" i="2" a="1"/>
  <c r="AE612" i="2"/>
  <c r="AE1278" i="2" a="1"/>
  <c r="AE1278" i="2"/>
  <c r="AE956" i="2" a="1"/>
  <c r="AE956" i="2"/>
  <c r="AE846" i="2" a="1"/>
  <c r="AE846" i="2"/>
  <c r="AE1382" i="2" a="1"/>
  <c r="AE1382" i="2"/>
  <c r="AE1436" i="2" a="1"/>
  <c r="AE1436" i="2"/>
  <c r="AE1015" i="2" a="1"/>
  <c r="AE1015" i="2"/>
  <c r="AE1425" i="2" a="1"/>
  <c r="AE1425" i="2"/>
  <c r="AE1223" i="2" a="1"/>
  <c r="AE1223" i="2"/>
  <c r="AE349" i="2" a="1"/>
  <c r="AE349" i="2"/>
  <c r="AE1326" i="2" a="1"/>
  <c r="AE1326" i="2"/>
  <c r="AE1152" i="2" a="1"/>
  <c r="AE1152" i="2"/>
  <c r="AE1180" i="2" a="1"/>
  <c r="AE1180" i="2"/>
  <c r="AE1039" i="2" a="1"/>
  <c r="AE1039" i="2"/>
  <c r="AE1420" i="2" a="1"/>
  <c r="AE1420" i="2"/>
  <c r="AE1064" i="2" a="1"/>
  <c r="AE1064" i="2"/>
  <c r="AE1037" i="2" a="1"/>
  <c r="AE1037" i="2"/>
  <c r="AE1503" i="2" a="1"/>
  <c r="AE1503" i="2"/>
  <c r="AE1281" i="2" a="1"/>
  <c r="AE1281" i="2"/>
  <c r="AE1060" i="2" a="1"/>
  <c r="AE1060" i="2"/>
  <c r="AE1187" i="2" a="1"/>
  <c r="AE1187" i="2"/>
  <c r="AE1189" i="2" a="1"/>
  <c r="AE1189" i="2"/>
  <c r="AE1505" i="2" a="1"/>
  <c r="AE1505" i="2"/>
  <c r="AE1234" i="2" a="1"/>
  <c r="AE1234" i="2"/>
  <c r="AE1347" i="2" a="1"/>
  <c r="AE1347" i="2"/>
  <c r="AE1482" i="2" a="1"/>
  <c r="AE1482" i="2"/>
  <c r="AE968" i="2" a="1"/>
  <c r="AE968" i="2"/>
  <c r="AE1158" i="2" a="1"/>
  <c r="AE1158" i="2"/>
  <c r="AE1183" i="2" a="1"/>
  <c r="AE1183" i="2"/>
  <c r="AE1535" i="2" a="1"/>
  <c r="AE1535" i="2"/>
  <c r="AE847" i="2" a="1"/>
  <c r="AE847" i="2"/>
  <c r="AE1269" i="2" a="1"/>
  <c r="AE1269" i="2"/>
  <c r="AE938" i="2" a="1"/>
  <c r="AE938" i="2"/>
  <c r="AE1249" i="2" a="1"/>
  <c r="AE1249" i="2"/>
  <c r="AE970" i="2" a="1"/>
  <c r="AE970" i="2"/>
  <c r="AE1125" i="2" a="1"/>
  <c r="AE1125" i="2"/>
  <c r="AE1273" i="2" a="1"/>
  <c r="AE1273" i="2"/>
  <c r="AE1101" i="2" a="1"/>
  <c r="AE1101" i="2"/>
  <c r="AE923" i="2" a="1"/>
  <c r="AE923" i="2"/>
  <c r="AE792" i="2" a="1"/>
  <c r="AE792" i="2"/>
  <c r="AE1212" i="2" a="1"/>
  <c r="AE1212" i="2"/>
  <c r="AE1133" i="2" a="1"/>
  <c r="AE1133" i="2"/>
  <c r="AE1307" i="2" a="1"/>
  <c r="AE1307" i="2"/>
  <c r="AE1476" i="2" a="1"/>
  <c r="AE1476" i="2"/>
  <c r="AE1084" i="2" a="1"/>
  <c r="AE1084" i="2"/>
  <c r="AE1342" i="2" a="1"/>
  <c r="AE1342" i="2"/>
  <c r="AE1121" i="2" a="1"/>
  <c r="AE1121" i="2"/>
  <c r="AE326" i="2" a="1"/>
  <c r="AE326" i="2"/>
  <c r="AE1409" i="2" a="1"/>
  <c r="AE1409" i="2"/>
  <c r="AE1320" i="2" a="1"/>
  <c r="AE1320" i="2"/>
  <c r="AE1516" i="2" a="1"/>
  <c r="AE1516" i="2"/>
  <c r="AE1188" i="2" a="1"/>
  <c r="AE1188" i="2"/>
  <c r="AE1011" i="2" a="1"/>
  <c r="AE1011" i="2"/>
  <c r="AE1115" i="2" a="1"/>
  <c r="AE1115" i="2"/>
  <c r="AE1135" i="2" a="1"/>
  <c r="AE1135" i="2"/>
  <c r="AE320" i="2" a="1"/>
  <c r="AE320" i="2"/>
  <c r="AE66" i="2" a="1"/>
  <c r="AE66" i="2"/>
  <c r="AE436" i="2" a="1"/>
  <c r="AE436" i="2"/>
  <c r="AE699" i="2" a="1"/>
  <c r="AE699" i="2"/>
  <c r="AE199" i="2" a="1"/>
  <c r="AE199" i="2"/>
  <c r="AE477" i="2" a="1"/>
  <c r="AE477" i="2"/>
  <c r="AE659" i="2" a="1"/>
  <c r="AE659" i="2"/>
  <c r="AE611" i="2" a="1"/>
  <c r="AE611" i="2"/>
  <c r="AE697" i="2" a="1"/>
  <c r="AE697" i="2"/>
  <c r="AE1058" i="2" a="1"/>
  <c r="AE1058" i="2"/>
  <c r="AE1005" i="2" a="1"/>
  <c r="AE1005" i="2"/>
  <c r="AE1321" i="2" a="1"/>
  <c r="AE1321" i="2"/>
  <c r="AE69" i="2" a="1"/>
  <c r="AE69" i="2"/>
  <c r="AE1454" i="2" a="1"/>
  <c r="AE1454" i="2"/>
  <c r="AE1204" i="2" a="1"/>
  <c r="AE1204" i="2"/>
  <c r="AE1046" i="2" a="1"/>
  <c r="AE1046" i="2"/>
  <c r="AE906" i="2" a="1"/>
  <c r="AE906" i="2"/>
  <c r="AE872" i="2" a="1"/>
  <c r="AE872" i="2"/>
  <c r="AE29" i="2" a="1"/>
  <c r="AE29" i="2"/>
  <c r="AE1343" i="2" a="1"/>
  <c r="AE1343" i="2"/>
  <c r="AE279" i="2" a="1"/>
  <c r="AE279" i="2"/>
  <c r="AE1411" i="2" a="1"/>
  <c r="AE1411" i="2"/>
  <c r="AE1309" i="2" a="1"/>
  <c r="AE1309" i="2"/>
  <c r="AE887" i="2" a="1"/>
  <c r="AE887" i="2"/>
  <c r="AE1431" i="2" a="1"/>
  <c r="AE1431" i="2"/>
  <c r="AE661" i="2" a="1"/>
  <c r="AE661" i="2"/>
  <c r="AE886" i="2" a="1"/>
  <c r="AE886" i="2"/>
  <c r="AE1319" i="2" a="1"/>
  <c r="AE1319" i="2"/>
  <c r="AE782" i="2" a="1"/>
  <c r="AE782" i="2"/>
  <c r="AE1329" i="2" a="1"/>
  <c r="AE1329" i="2"/>
  <c r="AE1472" i="2" a="1"/>
  <c r="AE1472" i="2"/>
  <c r="AE974" i="2" a="1"/>
  <c r="AE974" i="2"/>
  <c r="AE451" i="2" a="1"/>
  <c r="AE451" i="2"/>
  <c r="AE246" i="2" a="1"/>
  <c r="AE246" i="2"/>
  <c r="AE167" i="2" a="1"/>
  <c r="AE167" i="2"/>
  <c r="AE620" i="2" a="1"/>
  <c r="AE620" i="2"/>
  <c r="AE462" i="2" a="1"/>
  <c r="AE462" i="2"/>
  <c r="AE605" i="2" a="1"/>
  <c r="AE605" i="2"/>
  <c r="AE574" i="2" a="1"/>
  <c r="AE574" i="2"/>
  <c r="AE1050" i="2" a="1"/>
  <c r="AE1050" i="2"/>
  <c r="AE1427" i="2" a="1"/>
  <c r="AE1427" i="2"/>
  <c r="AE715" i="2" a="1"/>
  <c r="AE715" i="2"/>
  <c r="AE563" i="2" a="1"/>
  <c r="AE563" i="2"/>
  <c r="AE1274" i="2" a="1"/>
  <c r="AE1274" i="2"/>
  <c r="AE1030" i="2" a="1"/>
  <c r="AE1030" i="2"/>
  <c r="AE28" i="2" a="1"/>
  <c r="AE28" i="2"/>
  <c r="AE125" i="2" a="1"/>
  <c r="AE125" i="2"/>
  <c r="AE175" i="2" a="1"/>
  <c r="AE175" i="2"/>
  <c r="AE376" i="2" a="1"/>
  <c r="AE376" i="2"/>
  <c r="AE331" i="2" a="1"/>
  <c r="AE331" i="2"/>
  <c r="AE570" i="2" a="1"/>
  <c r="AE570" i="2"/>
  <c r="AE673" i="2" a="1"/>
  <c r="AE673" i="2"/>
  <c r="AE445" i="2" a="1"/>
  <c r="AE445" i="2"/>
  <c r="AE137" i="2" a="1"/>
  <c r="AE137" i="2"/>
  <c r="AE420" i="2" a="1"/>
  <c r="AE420" i="2"/>
  <c r="AE82" i="2" a="1"/>
  <c r="AE82" i="2"/>
  <c r="AE205" i="2" a="1"/>
  <c r="AE205" i="2"/>
  <c r="AE99" i="2" a="1"/>
  <c r="AE99" i="2"/>
  <c r="AE70" i="2" a="1"/>
  <c r="AE70" i="2"/>
  <c r="AE943" i="2" a="1"/>
  <c r="AE943" i="2"/>
  <c r="AE633" i="2" a="1"/>
  <c r="AE633" i="2"/>
  <c r="AE780" i="2" a="1"/>
  <c r="AE780" i="2"/>
  <c r="AE183" i="2" a="1"/>
  <c r="AE183" i="2"/>
  <c r="AE210" i="2" a="1"/>
  <c r="AE210" i="2"/>
  <c r="AE103" i="2" a="1"/>
  <c r="AE103" i="2"/>
  <c r="AE347" i="2" a="1"/>
  <c r="AE347" i="2"/>
  <c r="AE464" i="2" a="1"/>
  <c r="AE464" i="2"/>
  <c r="AE89" i="2" a="1"/>
  <c r="AE89" i="2"/>
  <c r="AE465" i="2" a="1"/>
  <c r="AE465" i="2"/>
  <c r="AE522" i="2" a="1"/>
  <c r="AE522" i="2"/>
  <c r="AE403" i="2" a="1"/>
  <c r="AE403" i="2"/>
  <c r="AE1298" i="2" a="1"/>
  <c r="AE1298" i="2"/>
  <c r="AE1374" i="2" a="1"/>
  <c r="AE1374" i="2"/>
  <c r="AE829" i="2" a="1"/>
  <c r="AE829" i="2"/>
  <c r="AE435" i="2" a="1"/>
  <c r="AE435" i="2"/>
  <c r="AE628" i="2" a="1"/>
  <c r="AE628" i="2"/>
  <c r="AE213" i="2" a="1"/>
  <c r="AE213" i="2"/>
  <c r="AE471" i="2" a="1"/>
  <c r="AE471" i="2"/>
  <c r="AE622" i="2" a="1"/>
  <c r="AE622" i="2"/>
  <c r="AE940" i="2" a="1"/>
  <c r="AE940" i="2"/>
  <c r="AE528" i="2" a="1"/>
  <c r="AE528" i="2"/>
  <c r="AE924" i="2" a="1"/>
  <c r="AE924" i="2"/>
  <c r="AE862" i="2" a="1"/>
  <c r="AE862" i="2"/>
  <c r="AE868" i="2" a="1"/>
  <c r="AE868" i="2"/>
  <c r="AE890" i="2" a="1"/>
  <c r="AE890" i="2"/>
  <c r="AE896" i="2" a="1"/>
  <c r="AE896" i="2"/>
  <c r="AE1085" i="2" a="1"/>
  <c r="AE1085" i="2"/>
  <c r="AE1107" i="2" a="1"/>
  <c r="AE1107" i="2"/>
  <c r="AE1257" i="2" a="1"/>
  <c r="AE1257" i="2"/>
  <c r="AE239" i="2" a="1"/>
  <c r="AE239" i="2"/>
  <c r="AE789" i="2" a="1"/>
  <c r="AE789" i="2"/>
  <c r="AE221" i="2" a="1"/>
  <c r="AE221" i="2"/>
  <c r="AE927" i="2" a="1"/>
  <c r="AE927" i="2"/>
  <c r="AE390" i="2" a="1"/>
  <c r="AE390" i="2"/>
  <c r="AE653" i="2" a="1"/>
  <c r="AE653" i="2"/>
  <c r="AE1394" i="2" a="1"/>
  <c r="AE1394" i="2"/>
  <c r="AE1294" i="2" a="1"/>
  <c r="AE1294" i="2"/>
  <c r="AE593" i="2" a="1"/>
  <c r="AE593" i="2"/>
  <c r="AE929" i="2" a="1"/>
  <c r="AE929" i="2"/>
  <c r="AE357" i="2" a="1"/>
  <c r="AE357" i="2"/>
  <c r="AE1140" i="2" a="1"/>
  <c r="AE1140" i="2"/>
  <c r="AE1013" i="2" a="1"/>
  <c r="AE1013" i="2"/>
  <c r="AE1040" i="2" a="1"/>
  <c r="AE1040" i="2"/>
  <c r="AE928" i="2" a="1"/>
  <c r="AE928" i="2"/>
  <c r="AE635" i="2" a="1"/>
  <c r="AE635" i="2"/>
  <c r="AE1080" i="2" a="1"/>
  <c r="AE1080" i="2"/>
  <c r="AE1130" i="2" a="1"/>
  <c r="AE1130" i="2"/>
  <c r="AE1373" i="2" a="1"/>
  <c r="AE1373" i="2"/>
  <c r="AE1369" i="2" a="1"/>
  <c r="AE1369" i="2"/>
  <c r="AE1285" i="2" a="1"/>
  <c r="AE1285" i="2"/>
  <c r="AE667" i="2" a="1"/>
  <c r="AE667" i="2"/>
  <c r="AE1496" i="2" a="1"/>
  <c r="AE1496" i="2"/>
  <c r="AE270" i="2" a="1"/>
  <c r="AE270" i="2"/>
  <c r="AE961" i="2" a="1"/>
  <c r="AE961" i="2"/>
  <c r="AE1406" i="2" a="1"/>
  <c r="AE1406" i="2"/>
  <c r="AE1348" i="2" a="1"/>
  <c r="AE1348" i="2"/>
  <c r="AE1478" i="2" a="1"/>
  <c r="AE1478" i="2"/>
  <c r="AE1263" i="2" a="1"/>
  <c r="AE1263" i="2"/>
  <c r="AE1489" i="2" a="1"/>
  <c r="AE1489" i="2"/>
  <c r="AE1271" i="2" a="1"/>
  <c r="AE1271" i="2"/>
  <c r="AE1170" i="2" a="1"/>
  <c r="AE1170" i="2"/>
  <c r="AE405" i="2" a="1"/>
  <c r="AE405" i="2"/>
  <c r="AE677" i="2" a="1"/>
  <c r="AE677" i="2"/>
  <c r="AE1155" i="2" a="1"/>
  <c r="AE1155" i="2"/>
  <c r="AE1099" i="2" a="1"/>
  <c r="AE1099" i="2"/>
  <c r="AE1181" i="2" a="1"/>
  <c r="AE1181" i="2"/>
  <c r="AE1228" i="2" a="1"/>
  <c r="AE1228" i="2"/>
  <c r="AE1475" i="2" a="1"/>
  <c r="AE1475" i="2"/>
  <c r="AE1510" i="2" a="1"/>
  <c r="AE1510" i="2"/>
  <c r="AE1493" i="2" a="1"/>
  <c r="AE1493" i="2"/>
  <c r="AE1349" i="2" a="1"/>
  <c r="AE1349" i="2"/>
  <c r="AE1153" i="2" a="1"/>
  <c r="AE1153" i="2"/>
  <c r="AE1025" i="2" a="1"/>
  <c r="AE1025" i="2"/>
  <c r="AE341" i="2" a="1"/>
  <c r="AE341" i="2"/>
  <c r="AE60" i="2" a="1"/>
  <c r="AE60" i="2"/>
  <c r="AE75" i="2" a="1"/>
  <c r="AE75" i="2"/>
  <c r="AE412" i="2" a="1"/>
  <c r="AE412" i="2"/>
  <c r="AE427" i="2" a="1"/>
  <c r="AE427" i="2"/>
  <c r="AE739" i="2" a="1"/>
  <c r="AE739" i="2"/>
  <c r="AE500" i="2" a="1"/>
  <c r="AE500" i="2"/>
  <c r="AE192" i="2" a="1"/>
  <c r="AE192" i="2"/>
  <c r="AE600" i="2" a="1"/>
  <c r="AE600" i="2"/>
  <c r="AE90" i="2" a="1"/>
  <c r="AE90" i="2"/>
  <c r="AE400" i="2" a="1"/>
  <c r="AE400" i="2"/>
  <c r="AE641" i="2" a="1"/>
  <c r="AE641" i="2"/>
  <c r="AE834" i="2" a="1"/>
  <c r="AE834" i="2"/>
  <c r="AE973" i="2" a="1"/>
  <c r="AE973" i="2"/>
  <c r="AE241" i="2" a="1"/>
  <c r="AE241" i="2"/>
  <c r="AE1020" i="2" a="1"/>
  <c r="AE1020" i="2"/>
  <c r="AE926" i="2" a="1"/>
  <c r="AE926" i="2"/>
  <c r="AE1018" i="2" a="1"/>
  <c r="AE1018" i="2"/>
  <c r="AE1171" i="2" a="1"/>
  <c r="AE1171" i="2"/>
  <c r="AE104" i="2" a="1"/>
  <c r="AE104" i="2"/>
  <c r="AE151" i="2" a="1"/>
  <c r="AE151" i="2"/>
  <c r="AE616" i="2" a="1"/>
  <c r="AE616" i="2"/>
  <c r="AE712" i="2" a="1"/>
  <c r="AE712" i="2"/>
  <c r="AE984" i="2" a="1"/>
  <c r="AE984" i="2"/>
  <c r="AE1104" i="2" a="1"/>
  <c r="AE1104" i="2"/>
  <c r="AE1352" i="2" a="1"/>
  <c r="AE1352" i="2"/>
  <c r="AE997" i="2" a="1"/>
  <c r="AE997" i="2"/>
  <c r="AE1365" i="2" a="1"/>
  <c r="AE1365" i="2"/>
  <c r="AE366" i="2" a="1"/>
  <c r="AE366" i="2"/>
  <c r="AE724" i="2" a="1"/>
  <c r="AE724" i="2"/>
  <c r="AE1514" i="2" a="1"/>
  <c r="AE1514" i="2"/>
  <c r="AE1191" i="2" a="1"/>
  <c r="AE1191" i="2"/>
  <c r="AE708" i="2" a="1"/>
  <c r="AE708" i="2"/>
  <c r="AE1279" i="2" a="1"/>
  <c r="AE1279" i="2"/>
  <c r="AE1028" i="2" a="1"/>
  <c r="AE1028" i="2"/>
  <c r="AE1479" i="2" a="1"/>
  <c r="AE1479" i="2"/>
  <c r="AE1413" i="2" a="1"/>
  <c r="AE1413" i="2"/>
  <c r="AE878" i="2" a="1"/>
  <c r="AE878" i="2"/>
  <c r="AE147" i="2" a="1"/>
  <c r="AE147" i="2"/>
  <c r="AE1205" i="2" a="1"/>
  <c r="AE1205" i="2"/>
  <c r="AE1035" i="2" a="1"/>
  <c r="AE1035" i="2"/>
  <c r="AE1519" i="2" a="1"/>
  <c r="AE1519" i="2"/>
  <c r="AE998" i="2" a="1"/>
  <c r="AE998" i="2"/>
  <c r="AE876" i="2" a="1"/>
  <c r="AE876" i="2"/>
  <c r="AE1179" i="2" a="1"/>
  <c r="AE1179" i="2"/>
  <c r="AE1345" i="2" a="1"/>
  <c r="AE1345" i="2"/>
  <c r="AE1518" i="2" a="1"/>
  <c r="AE1518" i="2"/>
  <c r="AE1457" i="2" a="1"/>
  <c r="AE1457" i="2"/>
  <c r="AE1192" i="2" a="1"/>
  <c r="AE1192" i="2"/>
  <c r="AE484" i="2" a="1"/>
  <c r="AE484" i="2"/>
  <c r="AE1277" i="2" a="1"/>
  <c r="AE1277" i="2"/>
  <c r="AE195" i="2" a="1"/>
  <c r="AE195" i="2"/>
  <c r="AE821" i="2" a="1"/>
  <c r="AE821" i="2"/>
  <c r="AE1314" i="2" a="1"/>
  <c r="AE1314" i="2"/>
  <c r="AE1174" i="2" a="1"/>
  <c r="AE1174" i="2"/>
  <c r="AE1087" i="2" a="1"/>
  <c r="AE1087" i="2"/>
  <c r="AE919" i="2" a="1"/>
  <c r="AE919" i="2"/>
  <c r="AE64" i="2" a="1"/>
  <c r="AE64" i="2"/>
  <c r="AE44" i="2" a="1"/>
  <c r="AE44" i="2"/>
  <c r="AE161" i="2" a="1"/>
  <c r="AE161" i="2"/>
  <c r="AE260" i="2" a="1"/>
  <c r="AE260" i="2"/>
  <c r="AE243" i="2" a="1"/>
  <c r="AE243" i="2"/>
  <c r="AE555" i="2" a="1"/>
  <c r="AE555" i="2"/>
  <c r="AE636" i="2" a="1"/>
  <c r="AE636" i="2"/>
  <c r="AE573" i="2" a="1"/>
  <c r="AE573" i="2"/>
  <c r="AE219" i="2" a="1"/>
  <c r="AE219" i="2"/>
  <c r="AE127" i="2" a="1"/>
  <c r="AE127" i="2"/>
  <c r="AE312" i="2" a="1"/>
  <c r="AE312" i="2"/>
  <c r="AE209" i="2" a="1"/>
  <c r="AE209" i="2"/>
  <c r="AE18" i="2" a="1"/>
  <c r="AE18" i="2"/>
  <c r="AE378" i="2" a="1"/>
  <c r="AE378" i="2"/>
  <c r="AE387" i="2" a="1"/>
  <c r="AE387" i="2"/>
  <c r="AE558" i="2" a="1"/>
  <c r="AE558" i="2"/>
  <c r="AE908" i="2" a="1"/>
  <c r="AE908" i="2"/>
  <c r="AE261" i="2" a="1"/>
  <c r="AE261" i="2"/>
  <c r="AE162" i="2" a="1"/>
  <c r="AE162" i="2"/>
  <c r="AE100" i="2" a="1"/>
  <c r="AE100" i="2"/>
  <c r="AE449" i="2" a="1"/>
  <c r="AE449" i="2"/>
  <c r="AE274" i="2" a="1"/>
  <c r="AE274" i="2"/>
  <c r="AE287" i="2" a="1"/>
  <c r="AE287" i="2"/>
  <c r="AE723" i="2" a="1"/>
  <c r="AE723" i="2"/>
  <c r="AE835" i="2" a="1"/>
  <c r="AE835" i="2"/>
  <c r="AE917" i="2" a="1"/>
  <c r="AE917" i="2"/>
  <c r="AE1112" i="2" a="1"/>
  <c r="AE1112" i="2"/>
  <c r="AE111" i="2" a="1"/>
  <c r="AE111" i="2"/>
  <c r="AE678" i="2" a="1"/>
  <c r="AE678" i="2"/>
  <c r="AE693" i="2" a="1"/>
  <c r="AE693" i="2"/>
  <c r="AE736" i="2" a="1"/>
  <c r="AE736" i="2"/>
  <c r="AE418" i="2" a="1"/>
  <c r="AE418" i="2"/>
  <c r="AE626" i="2" a="1"/>
  <c r="AE626" i="2"/>
  <c r="AE795" i="2" a="1"/>
  <c r="AE795" i="2"/>
  <c r="AE154" i="2" a="1"/>
  <c r="AE154" i="2"/>
  <c r="AE702" i="2" a="1"/>
  <c r="AE702" i="2"/>
  <c r="AE1512" i="2" a="1"/>
  <c r="AE1512" i="2"/>
  <c r="AE990" i="2" a="1"/>
  <c r="AE990" i="2"/>
  <c r="AE996" i="2" a="1"/>
  <c r="AE996" i="2"/>
  <c r="AE1264" i="2" a="1"/>
  <c r="AE1264" i="2"/>
  <c r="AE1142" i="2" a="1"/>
  <c r="AE1142" i="2"/>
  <c r="AE1213" i="2" a="1"/>
  <c r="AE1213" i="2"/>
  <c r="AE1299" i="2" a="1"/>
  <c r="AE1299" i="2"/>
  <c r="AE1385" i="2" a="1"/>
  <c r="AE1385" i="2"/>
  <c r="AE532" i="2" a="1"/>
  <c r="AE532" i="2"/>
  <c r="AE553" i="2" a="1"/>
  <c r="AE553" i="2"/>
  <c r="AE797" i="2" a="1"/>
  <c r="AE797" i="2"/>
  <c r="AE638" i="2" a="1"/>
  <c r="AE638" i="2"/>
  <c r="AE301" i="2" a="1"/>
  <c r="AE301" i="2"/>
  <c r="AE419" i="2" a="1"/>
  <c r="AE419" i="2"/>
  <c r="AE962" i="2" a="1"/>
  <c r="AE962" i="2"/>
  <c r="AE20" i="2" a="1"/>
  <c r="AE20" i="2"/>
  <c r="AE959" i="2" a="1"/>
  <c r="AE959" i="2"/>
  <c r="AE1106" i="2" a="1"/>
  <c r="AE1106" i="2"/>
  <c r="AE1390" i="2" a="1"/>
  <c r="AE1390" i="2"/>
  <c r="AE1268" i="2" a="1"/>
  <c r="AE1268" i="2"/>
  <c r="AE1210" i="2" a="1"/>
  <c r="AE1210" i="2"/>
  <c r="AE1168" i="2" a="1"/>
  <c r="AE1168" i="2"/>
  <c r="AE1110" i="2" a="1"/>
  <c r="AE1110" i="2"/>
  <c r="AE503" i="2" a="1"/>
  <c r="AE503" i="2"/>
  <c r="AE1000" i="2" a="1"/>
  <c r="AE1000" i="2"/>
  <c r="AE1408" i="2" a="1"/>
  <c r="AE1408" i="2"/>
  <c r="AE1027" i="2" a="1"/>
  <c r="AE1027" i="2"/>
  <c r="AE1276" i="2" a="1"/>
  <c r="AE1276" i="2"/>
  <c r="AE1530" i="2" a="1"/>
  <c r="AE1530" i="2"/>
  <c r="AE728" i="2" a="1"/>
  <c r="AE728" i="2"/>
  <c r="AE1262" i="2" a="1"/>
  <c r="AE1262" i="2"/>
  <c r="AE433" i="2" a="1"/>
  <c r="AE433" i="2"/>
  <c r="AE1442" i="2" a="1"/>
  <c r="AE1442" i="2"/>
  <c r="AE256" i="2" a="1"/>
  <c r="AE256" i="2"/>
  <c r="AE1010" i="2" a="1"/>
  <c r="AE1010" i="2"/>
  <c r="AE1066" i="2" a="1"/>
  <c r="AE1066" i="2"/>
  <c r="AE1229" i="2" a="1"/>
  <c r="AE1229" i="2"/>
  <c r="AE1418" i="2" a="1"/>
  <c r="AE1418" i="2"/>
  <c r="AE1520" i="2" a="1"/>
  <c r="AE1520" i="2"/>
  <c r="AE1526" i="2" a="1"/>
  <c r="AE1526" i="2"/>
  <c r="AE173" i="2" a="1"/>
  <c r="AE173" i="2"/>
  <c r="AE898" i="2" a="1"/>
  <c r="AE898" i="2"/>
  <c r="AE1156" i="2" a="1"/>
  <c r="AE1156" i="2"/>
  <c r="AE1286" i="2" a="1"/>
  <c r="AE1286" i="2"/>
  <c r="AE1100" i="2" a="1"/>
  <c r="AE1100" i="2"/>
  <c r="AE1423" i="2" a="1"/>
  <c r="AE1423" i="2"/>
  <c r="AE1467" i="2" a="1"/>
  <c r="AE1467" i="2"/>
  <c r="AE756" i="2" a="1"/>
  <c r="AE756" i="2"/>
  <c r="AE1443" i="2" a="1"/>
  <c r="AE1443" i="2"/>
  <c r="AE1083" i="2" a="1"/>
  <c r="AE1083" i="2"/>
  <c r="AE296" i="2" a="1"/>
  <c r="AE296" i="2"/>
  <c r="AE1024" i="2" a="1"/>
  <c r="AE1024" i="2"/>
  <c r="AE1337" i="2" a="1"/>
  <c r="AE1337" i="2"/>
  <c r="AE1339" i="2" a="1"/>
  <c r="AE1339" i="2"/>
  <c r="AE1340" i="2" a="1"/>
  <c r="AE1340" i="2"/>
  <c r="AE1284" i="2" a="1"/>
  <c r="AE1284" i="2"/>
  <c r="AE1209" i="2" a="1"/>
  <c r="AE1209" i="2"/>
  <c r="AE657" i="2" a="1"/>
  <c r="AE657" i="2"/>
  <c r="AE1092" i="2" a="1"/>
  <c r="AE1092" i="2"/>
  <c r="AE1091" i="2" a="1"/>
  <c r="AE1091" i="2"/>
  <c r="AE1333" i="2" a="1"/>
  <c r="AE1333" i="2"/>
  <c r="AE1529" i="2" a="1"/>
  <c r="AE1529" i="2"/>
  <c r="AE1165" i="2" a="1"/>
  <c r="AE1165" i="2"/>
  <c r="AE1403" i="2" a="1"/>
  <c r="AE1403" i="2"/>
  <c r="AE1362" i="2" a="1"/>
  <c r="AE1362" i="2"/>
  <c r="AE1379" i="2" a="1"/>
  <c r="AE1379" i="2"/>
  <c r="AE851" i="2" a="1"/>
  <c r="AE851" i="2"/>
  <c r="AE1261" i="2" a="1"/>
  <c r="AE1261" i="2"/>
  <c r="AE1051" i="2" a="1"/>
  <c r="AE1051" i="2"/>
  <c r="AE752" i="2" a="1"/>
  <c r="AE752" i="2"/>
  <c r="AE1196" i="2" a="1"/>
  <c r="AE1196" i="2"/>
  <c r="AE914" i="2" a="1"/>
  <c r="AE914" i="2"/>
  <c r="AE3" i="2" a="1"/>
  <c r="AE3" i="2"/>
  <c r="AE1473" i="2" a="1"/>
  <c r="AE1473" i="2"/>
  <c r="AE1466" i="2" a="1"/>
  <c r="AE1466" i="2"/>
  <c r="AE1440" i="2" a="1"/>
  <c r="AE1440" i="2"/>
  <c r="AE1367" i="2" a="1"/>
  <c r="AE1367" i="2"/>
  <c r="AE1052" i="2" a="1"/>
  <c r="AE1052" i="2"/>
  <c r="AE1244" i="2" a="1"/>
  <c r="AE1244" i="2"/>
  <c r="AE912" i="2" a="1"/>
  <c r="AE912" i="2"/>
  <c r="AE1094" i="2" a="1"/>
  <c r="AE1094" i="2"/>
  <c r="AE1293" i="2" a="1"/>
  <c r="AE1293" i="2"/>
  <c r="AE1292" i="2" a="1"/>
  <c r="AE1292" i="2"/>
  <c r="AE96" i="2" a="1"/>
  <c r="AE96" i="2"/>
  <c r="AE214" i="2" a="1"/>
  <c r="AE214" i="2"/>
  <c r="AE340" i="2" a="1"/>
  <c r="AE340" i="2"/>
  <c r="AE255" i="2" a="1"/>
  <c r="AE255" i="2"/>
  <c r="AE619" i="2" a="1"/>
  <c r="AE619" i="2"/>
  <c r="AE359" i="2" a="1"/>
  <c r="AE359" i="2"/>
  <c r="AE11" i="2" a="1"/>
  <c r="AE11" i="2"/>
  <c r="AE299" i="2" a="1"/>
  <c r="AE299" i="2"/>
  <c r="AE131" i="2" a="1"/>
  <c r="AE131" i="2"/>
  <c r="AE166" i="2" a="1"/>
  <c r="AE166" i="2"/>
  <c r="AE394" i="2" a="1"/>
  <c r="AE394" i="2"/>
  <c r="AE342" i="2" a="1"/>
  <c r="AE342" i="2"/>
  <c r="AE582" i="2" a="1"/>
  <c r="AE582" i="2"/>
  <c r="AE1154" i="2" a="1"/>
  <c r="AE1154" i="2"/>
  <c r="AE343" i="2" a="1"/>
  <c r="AE343" i="2"/>
  <c r="AE529" i="2" a="1"/>
  <c r="AE529" i="2"/>
  <c r="AE191" i="2" a="1"/>
  <c r="AE191" i="2"/>
  <c r="AE115" i="2" a="1"/>
  <c r="AE115" i="2"/>
  <c r="AE311" i="2" a="1"/>
  <c r="AE311" i="2"/>
  <c r="AE743" i="2" a="1"/>
  <c r="AE743" i="2"/>
  <c r="AE1328" i="2" a="1"/>
  <c r="AE1328" i="2"/>
  <c r="AE1449" i="2" a="1"/>
  <c r="AE1449" i="2"/>
  <c r="AE700" i="2" a="1"/>
  <c r="AE700" i="2"/>
  <c r="AE1032" i="2" a="1"/>
  <c r="AE1032" i="2"/>
  <c r="AE618" i="2" a="1"/>
  <c r="AE618" i="2"/>
  <c r="AE1296" i="2" a="1"/>
  <c r="AE1296" i="2"/>
  <c r="AE1118" i="2" a="1"/>
  <c r="AE1118" i="2"/>
  <c r="AE1211" i="2" a="1"/>
  <c r="AE1211" i="2"/>
  <c r="AE994" i="2" a="1"/>
  <c r="AE994" i="2"/>
  <c r="AE315" i="2" a="1"/>
  <c r="AE315" i="2"/>
  <c r="AE423" i="2" a="1"/>
  <c r="AE423" i="2"/>
  <c r="AE540" i="2" a="1"/>
  <c r="AE540" i="2"/>
  <c r="AE901" i="2" a="1"/>
  <c r="AE901" i="2"/>
  <c r="AE87" i="2" a="1"/>
  <c r="AE87" i="2"/>
  <c r="AE334" i="2" a="1"/>
  <c r="AE334" i="2"/>
  <c r="AE983" i="2" a="1"/>
  <c r="AE983" i="2"/>
  <c r="AE828" i="2" a="1"/>
  <c r="AE828" i="2"/>
  <c r="AE329" i="2" a="1"/>
  <c r="AE329" i="2"/>
  <c r="AE586" i="2" a="1"/>
  <c r="AE586" i="2"/>
  <c r="AE1491" i="2" a="1"/>
  <c r="AE1491" i="2"/>
  <c r="AE662" i="2" a="1"/>
  <c r="AE662" i="2"/>
  <c r="AE1128" i="2" a="1"/>
  <c r="AE1128" i="2"/>
  <c r="AE791" i="2" a="1"/>
  <c r="AE791" i="2"/>
  <c r="AE1302" i="2" a="1"/>
  <c r="AE1302" i="2"/>
  <c r="AE1283" i="2" a="1"/>
  <c r="AE1283" i="2"/>
  <c r="AE1220" i="2" a="1"/>
  <c r="AE1220" i="2"/>
  <c r="AE719" i="2" a="1"/>
  <c r="AE719" i="2"/>
  <c r="AE1485" i="2" a="1"/>
  <c r="AE1485" i="2"/>
  <c r="AE1169" i="2" a="1"/>
  <c r="AE1169" i="2"/>
  <c r="AE1416" i="2" a="1"/>
  <c r="AE1416" i="2"/>
  <c r="AE1528" i="2" a="1"/>
  <c r="AE1528" i="2"/>
  <c r="AE602" i="2" a="1"/>
  <c r="AE602" i="2"/>
  <c r="AE1435" i="2" a="1"/>
  <c r="AE1435" i="2"/>
  <c r="AE1148" i="2" a="1"/>
  <c r="AE1148" i="2"/>
  <c r="AE415" i="2" a="1"/>
  <c r="AE415" i="2"/>
  <c r="AE521" i="2" a="1"/>
  <c r="AE521" i="2"/>
  <c r="AE1445" i="2" a="1"/>
  <c r="AE1445" i="2"/>
  <c r="AE1247" i="2" a="1"/>
  <c r="AE1247" i="2"/>
  <c r="AE1071" i="2" a="1"/>
  <c r="AE1071" i="2"/>
  <c r="AE1259" i="2" a="1"/>
  <c r="AE1259" i="2"/>
  <c r="AE1275" i="2" a="1"/>
  <c r="AE1275" i="2"/>
  <c r="AE1335" i="2" a="1"/>
  <c r="AE1335" i="2"/>
  <c r="AE1383" i="2" a="1"/>
  <c r="AE1383" i="2"/>
  <c r="AE1175" i="2" a="1"/>
  <c r="AE1175" i="2"/>
  <c r="AE1537" i="2" a="1"/>
  <c r="AE1537" i="2"/>
  <c r="AE1515" i="2" a="1"/>
  <c r="AE1515" i="2"/>
  <c r="AE139" i="2" a="1"/>
  <c r="AE139" i="2"/>
  <c r="AE523" i="2" a="1"/>
  <c r="AE523" i="2"/>
  <c r="AE428" i="2" a="1"/>
  <c r="AE428" i="2"/>
  <c r="AE272" i="2" a="1"/>
  <c r="AE272" i="2"/>
  <c r="AE660" i="2" a="1"/>
  <c r="AE660" i="2"/>
  <c r="AE1055" i="2" a="1"/>
  <c r="AE1055" i="2"/>
  <c r="AE222" i="2" a="1"/>
  <c r="AE222" i="2"/>
  <c r="AE645" i="2" a="1"/>
  <c r="AE645" i="2"/>
  <c r="AE467" i="2" a="1"/>
  <c r="AE467" i="2"/>
  <c r="AE1400" i="2" a="1"/>
  <c r="AE1400" i="2"/>
  <c r="AE1511" i="2" a="1"/>
  <c r="AE1511" i="2"/>
  <c r="AE1068" i="2" a="1"/>
  <c r="AE1068" i="2"/>
  <c r="AE576" i="2" a="1"/>
  <c r="AE576" i="2"/>
  <c r="AE1008" i="2" a="1"/>
  <c r="AE1008" i="2"/>
  <c r="AE1111" i="2" a="1"/>
  <c r="AE1111" i="2"/>
  <c r="AE1377" i="2" a="1"/>
  <c r="AE1377" i="2"/>
  <c r="AE1062" i="2" a="1"/>
  <c r="AE1062" i="2"/>
  <c r="AE1127" i="2" a="1"/>
  <c r="AE1127" i="2"/>
  <c r="AE1237" i="2" a="1"/>
  <c r="AE1237" i="2"/>
  <c r="AE1463" i="2" a="1"/>
  <c r="AE1463" i="2"/>
  <c r="AE967" i="2" a="1"/>
  <c r="AE967" i="2"/>
  <c r="AE399" i="2" a="1"/>
  <c r="AE399" i="2"/>
  <c r="AE757" i="2" a="1"/>
  <c r="AE757" i="2"/>
  <c r="AE1041" i="2" a="1"/>
  <c r="AE1041" i="2"/>
  <c r="AE512" i="2" a="1"/>
  <c r="AE512" i="2"/>
  <c r="AE1295" i="2" a="1"/>
  <c r="AE1295" i="2"/>
  <c r="AE1437" i="2" a="1"/>
  <c r="AE1437" i="2"/>
  <c r="AE1116" i="2" a="1"/>
  <c r="AE1116" i="2"/>
  <c r="AE1371" i="2" a="1"/>
  <c r="AE1371" i="2"/>
  <c r="AE180" i="2" a="1"/>
  <c r="AE180" i="2"/>
  <c r="AE212" i="2" a="1"/>
  <c r="AE212" i="2"/>
  <c r="AE49" i="2" a="1"/>
  <c r="AE49" i="2"/>
  <c r="AE596" i="2" a="1"/>
  <c r="AE596" i="2"/>
  <c r="AE479" i="2" a="1"/>
  <c r="AE479" i="2"/>
  <c r="AE1469" i="2" a="1"/>
  <c r="AE1469" i="2"/>
  <c r="AE1048" i="2" a="1"/>
  <c r="AE1048" i="2"/>
  <c r="AE933" i="2" a="1"/>
  <c r="AE933" i="2"/>
  <c r="AE1248" i="2" a="1"/>
  <c r="AE1248" i="2"/>
  <c r="AE1009" i="2" a="1"/>
  <c r="AE1009" i="2"/>
  <c r="AE1323" i="2" a="1"/>
  <c r="AE1323" i="2"/>
  <c r="AE510" i="2" a="1"/>
  <c r="AE510" i="2"/>
  <c r="AE1097" i="2" a="1"/>
  <c r="AE1097" i="2"/>
  <c r="AE1498" i="2" a="1"/>
  <c r="AE1498" i="2"/>
  <c r="AE1239" i="2" a="1"/>
  <c r="AE1239" i="2"/>
  <c r="AE1231" i="2" a="1"/>
  <c r="AE1231" i="2"/>
  <c r="AE460" i="2" a="1"/>
  <c r="AE460" i="2"/>
  <c r="AE679" i="2" a="1"/>
  <c r="AE679" i="2"/>
  <c r="AE402" i="2" a="1"/>
  <c r="AE402" i="2"/>
  <c r="AE335" i="2" a="1"/>
  <c r="AE335" i="2"/>
  <c r="AE337" i="2" a="1"/>
  <c r="AE337" i="2"/>
  <c r="AE346" i="2" a="1"/>
  <c r="AE346" i="2"/>
  <c r="AE952" i="2" a="1"/>
  <c r="AE952" i="2"/>
  <c r="AE1074" i="2" a="1"/>
  <c r="AE1074" i="2"/>
  <c r="AE957" i="2" a="1"/>
  <c r="AE957" i="2"/>
  <c r="AE759" i="2" a="1"/>
  <c r="AE759" i="2"/>
  <c r="AE854" i="2" a="1"/>
  <c r="AE854" i="2"/>
  <c r="AE771" i="2" a="1"/>
  <c r="AE771" i="2"/>
  <c r="AE1288" i="2" a="1"/>
  <c r="AE1288" i="2"/>
  <c r="AE766" i="2" a="1"/>
  <c r="AE766" i="2"/>
  <c r="AE1430" i="2" a="1"/>
  <c r="AE1430" i="2"/>
  <c r="AE1459" i="2" a="1"/>
  <c r="AE1459" i="2"/>
  <c r="AE852" i="2" a="1"/>
  <c r="AE852" i="2"/>
  <c r="AE489" i="2" a="1"/>
  <c r="AE489" i="2"/>
  <c r="AE1315" i="2" a="1"/>
  <c r="AE1315" i="2"/>
  <c r="AE1495" i="2" a="1"/>
  <c r="AE1495" i="2"/>
  <c r="AE485" i="2" a="1"/>
  <c r="AE485" i="2"/>
  <c r="AE1161" i="2" a="1"/>
  <c r="AE1161" i="2"/>
  <c r="AE948" i="2" a="1"/>
  <c r="AE948" i="2"/>
  <c r="AE1073" i="2" a="1"/>
  <c r="AE1073" i="2"/>
  <c r="AE1023" i="2" a="1"/>
  <c r="AE1023" i="2"/>
  <c r="AE1216" i="2" a="1"/>
  <c r="AE1216" i="2"/>
  <c r="AE1176" i="2" a="1"/>
  <c r="AE1176" i="2"/>
  <c r="AE1527" i="2" a="1"/>
  <c r="AE1527" i="2"/>
  <c r="AE918" i="2" a="1"/>
  <c r="AE918" i="2"/>
  <c r="AE950" i="2" a="1"/>
  <c r="AE950" i="2"/>
  <c r="AE1419" i="2" a="1"/>
  <c r="AE1419" i="2"/>
  <c r="AE1358" i="2" a="1"/>
  <c r="AE1358" i="2"/>
  <c r="AE1047" i="2" a="1"/>
  <c r="AE1047" i="2"/>
  <c r="AE1143" i="2" a="1"/>
  <c r="AE1143" i="2"/>
  <c r="AE1063" i="2" a="1"/>
  <c r="AE1063" i="2"/>
  <c r="AE240" i="2" a="1"/>
  <c r="AE240" i="2"/>
  <c r="AE141" i="2" a="1"/>
  <c r="AE141" i="2"/>
  <c r="AE623" i="2" a="1"/>
  <c r="AE623" i="2"/>
  <c r="AE546" i="2" a="1"/>
  <c r="AE546" i="2"/>
  <c r="AE564" i="2" a="1"/>
  <c r="AE564" i="2"/>
  <c r="AE634" i="2" a="1"/>
  <c r="AE634" i="2"/>
  <c r="AE897" i="2" a="1"/>
  <c r="AE897" i="2"/>
  <c r="AE839" i="2" a="1"/>
  <c r="AE839" i="2"/>
  <c r="AE822" i="2" a="1"/>
  <c r="AE822" i="2"/>
  <c r="AE1173" i="2" a="1"/>
  <c r="AE1173" i="2"/>
  <c r="AE884" i="2" a="1"/>
  <c r="AE884" i="2"/>
  <c r="AE874" i="2" a="1"/>
  <c r="AE874" i="2"/>
  <c r="AE790" i="2" a="1"/>
  <c r="AE790" i="2"/>
  <c r="AE1162" i="2" a="1"/>
  <c r="AE1162" i="2"/>
  <c r="AE1378" i="2" a="1"/>
  <c r="AE1378" i="2"/>
  <c r="AE778" i="2" a="1"/>
  <c r="AE778" i="2"/>
  <c r="AE1324" i="2" a="1"/>
  <c r="AE1324" i="2"/>
  <c r="AE185" i="2" a="1"/>
  <c r="AE185" i="2"/>
  <c r="AE1341" i="2" a="1"/>
  <c r="AE1341" i="2"/>
  <c r="AE802" i="2" a="1"/>
  <c r="AE802" i="2"/>
  <c r="AE1446" i="2" a="1"/>
  <c r="AE1446" i="2"/>
  <c r="AE842" i="2" a="1"/>
  <c r="AE842" i="2"/>
  <c r="AE1245" i="2" a="1"/>
  <c r="AE1245" i="2"/>
  <c r="AE1126" i="2" a="1"/>
  <c r="AE1126" i="2"/>
  <c r="AE453" i="2" a="1"/>
  <c r="AE453" i="2"/>
  <c r="AE1221" i="2" a="1"/>
  <c r="AE1221" i="2"/>
  <c r="AE681" i="2" a="1"/>
  <c r="AE681" i="2"/>
  <c r="AE1325" i="2" a="1"/>
  <c r="AE1325" i="2"/>
  <c r="AE648" i="2" a="1"/>
  <c r="AE648" i="2"/>
  <c r="AE1067" i="2" a="1"/>
  <c r="AE1067" i="2"/>
  <c r="AE1441" i="2" a="1"/>
  <c r="AE1441" i="2"/>
  <c r="AE86" i="2" a="1"/>
  <c r="AE86" i="2"/>
  <c r="AE249" i="2" a="1"/>
  <c r="AE249" i="2"/>
  <c r="AE27" i="2" a="1"/>
  <c r="AE27" i="2"/>
  <c r="AE459" i="2" a="1"/>
  <c r="AE459" i="2"/>
  <c r="AE367" i="2" a="1"/>
  <c r="AE367" i="2"/>
  <c r="AE285" i="2" a="1"/>
  <c r="AE285" i="2"/>
  <c r="AE316" i="2" a="1"/>
  <c r="AE316" i="2"/>
  <c r="AE14" i="2" a="1"/>
  <c r="AE14" i="2"/>
  <c r="AE118" i="2" a="1"/>
  <c r="AE118" i="2"/>
  <c r="AE409" i="2" a="1"/>
  <c r="AE409" i="2"/>
  <c r="AE1392" i="2" a="1"/>
  <c r="AE1392" i="2"/>
  <c r="AE1513" i="2" a="1"/>
  <c r="AE1513" i="2"/>
  <c r="AE987" i="2" a="1"/>
  <c r="AE987" i="2"/>
  <c r="AE372" i="2" a="1"/>
  <c r="AE372" i="2"/>
  <c r="AE666" i="2" a="1"/>
  <c r="AE666" i="2"/>
  <c r="AE849" i="2" a="1"/>
  <c r="AE849" i="2"/>
  <c r="AE1311" i="2" a="1"/>
  <c r="AE1311" i="2"/>
  <c r="AE687" i="2" a="1"/>
  <c r="AE687" i="2"/>
  <c r="AE1272" i="2" a="1"/>
  <c r="AE1272" i="2"/>
  <c r="AE1145" i="2" a="1"/>
  <c r="AE1145" i="2"/>
  <c r="AE1207" i="2" a="1"/>
  <c r="AE1207" i="2"/>
  <c r="AE1252" i="2" a="1"/>
  <c r="AE1252" i="2"/>
  <c r="AE1241" i="2" a="1"/>
  <c r="AE1241" i="2"/>
  <c r="AE1258" i="2" a="1"/>
  <c r="AE1258" i="2"/>
  <c r="AE729" i="2" a="1"/>
  <c r="AE729" i="2"/>
  <c r="AE1391" i="2" a="1"/>
  <c r="AE1391" i="2"/>
  <c r="AE421" i="2" a="1"/>
  <c r="AE421" i="2"/>
  <c r="AE820" i="2" a="1"/>
  <c r="AE820" i="2"/>
  <c r="AE1483" i="2" a="1"/>
  <c r="AE1483" i="2"/>
  <c r="AE1057" i="2" a="1"/>
  <c r="AE1057" i="2"/>
  <c r="AE595" i="2" a="1"/>
  <c r="AE595" i="2"/>
  <c r="AE283" i="2" a="1"/>
  <c r="AE283" i="2"/>
  <c r="AE1194" i="2" a="1"/>
  <c r="AE1194" i="2"/>
  <c r="AE1313" i="2" a="1"/>
  <c r="AE1313" i="2"/>
  <c r="AE379" i="2" a="1"/>
  <c r="AE379" i="2"/>
  <c r="AE838" i="2" a="1"/>
  <c r="AE838" i="2"/>
  <c r="AE946" i="2" a="1"/>
  <c r="AE946" i="2"/>
  <c r="AE155" i="2" a="1"/>
  <c r="AE155" i="2"/>
  <c r="AE153" i="2" a="1"/>
  <c r="AE153" i="2"/>
  <c r="AE286" i="2" a="1"/>
  <c r="AE286" i="2"/>
  <c r="AE77" i="2" a="1"/>
  <c r="AE77" i="2"/>
  <c r="AE1282" i="2" a="1"/>
  <c r="AE1282" i="2"/>
  <c r="AE668" i="2" a="1"/>
  <c r="AE668" i="2"/>
  <c r="AE857" i="2" a="1"/>
  <c r="AE857" i="2"/>
  <c r="AE905" i="2" a="1"/>
  <c r="AE905" i="2"/>
  <c r="AE632" i="2" a="1"/>
  <c r="AE632" i="2"/>
  <c r="AE776" i="2" a="1"/>
  <c r="AE776" i="2"/>
  <c r="AE1334" i="2" a="1"/>
  <c r="AE1334" i="2"/>
  <c r="AE646" i="2" a="1"/>
  <c r="AE646" i="2"/>
  <c r="AE656" i="2" a="1"/>
  <c r="AE656" i="2"/>
  <c r="AE448" i="2" a="1"/>
  <c r="AE448" i="2"/>
  <c r="AE1338" i="2" a="1"/>
  <c r="AE1338" i="2"/>
  <c r="AE1486" i="2" a="1"/>
  <c r="AE1486" i="2"/>
  <c r="AE1355" i="2" a="1"/>
  <c r="AE1355" i="2"/>
  <c r="AE853" i="2" a="1"/>
  <c r="AE853" i="2"/>
  <c r="AE303" i="2" a="1"/>
  <c r="AE303" i="2"/>
  <c r="AE1317" i="2" a="1"/>
  <c r="AE1317" i="2"/>
  <c r="AE909" i="2" a="1"/>
  <c r="AE909" i="2"/>
  <c r="AE373" i="2" a="1"/>
  <c r="AE373" i="2"/>
  <c r="AE1109" i="2" a="1"/>
  <c r="AE1109" i="2"/>
  <c r="AE1177" i="2" a="1"/>
  <c r="AE1177" i="2"/>
  <c r="AE389" i="2" a="1"/>
  <c r="AE389" i="2"/>
  <c r="AE1536" i="2" a="1"/>
  <c r="AE1536" i="2"/>
  <c r="AE1353" i="2" a="1"/>
  <c r="AE1353" i="2"/>
  <c r="AE1322" i="2" a="1"/>
  <c r="AE1322" i="2"/>
  <c r="AE1159" i="2" a="1"/>
  <c r="AE1159" i="2"/>
  <c r="AE1070" i="2" a="1"/>
  <c r="AE1070" i="2"/>
  <c r="AE1304" i="2" a="1"/>
  <c r="AE1304" i="2"/>
  <c r="AE1531" i="2" a="1"/>
  <c r="AE1531" i="2"/>
  <c r="AE1215" i="2" a="1"/>
  <c r="AE1215" i="2"/>
  <c r="AE1399" i="2" a="1"/>
  <c r="AE1399" i="2"/>
  <c r="AE1477" i="2" a="1"/>
  <c r="AE1477" i="2"/>
  <c r="AE1201" i="2" a="1"/>
  <c r="AE1201" i="2"/>
  <c r="AE1120" i="2" a="1"/>
  <c r="AE1120" i="2"/>
  <c r="AE117" i="2" a="1"/>
  <c r="AE117" i="2"/>
  <c r="AE289" i="2" a="1"/>
  <c r="AE289" i="2"/>
  <c r="AE305" i="2" a="1"/>
  <c r="AE305" i="2"/>
  <c r="AE300" i="2" a="1"/>
  <c r="AE300" i="2"/>
  <c r="AE1346" i="2" a="1"/>
  <c r="AE1346" i="2"/>
  <c r="AE583" i="2" a="1"/>
  <c r="AE583" i="2"/>
  <c r="AE969" i="2" a="1"/>
  <c r="AE969" i="2"/>
  <c r="AE696" i="2" a="1"/>
  <c r="AE696" i="2"/>
  <c r="AE371" i="2" a="1"/>
  <c r="AE371" i="2"/>
  <c r="AE856" i="2" a="1"/>
  <c r="AE856" i="2"/>
  <c r="AE1398" i="2" a="1"/>
  <c r="AE1398" i="2"/>
  <c r="AE599" i="2" a="1"/>
  <c r="AE599" i="2"/>
  <c r="AE577" i="2" a="1"/>
  <c r="AE577" i="2"/>
  <c r="AE670" i="2" a="1"/>
  <c r="AE670" i="2"/>
  <c r="AE501" i="2" a="1"/>
  <c r="AE501" i="2"/>
  <c r="AE1006" i="2" a="1"/>
  <c r="AE1006" i="2"/>
  <c r="AE1499" i="2" a="1"/>
  <c r="AE1499" i="2"/>
  <c r="AE1240" i="2" a="1"/>
  <c r="AE1240" i="2"/>
  <c r="AE692" i="2" a="1"/>
  <c r="AE692" i="2"/>
  <c r="AE1461" i="2" a="1"/>
  <c r="AE1461" i="2"/>
  <c r="AE625" i="2" a="1"/>
  <c r="AE625" i="2"/>
  <c r="AE1069" i="2" a="1"/>
  <c r="AE1069" i="2"/>
  <c r="AE1397" i="2" a="1"/>
  <c r="AE1397" i="2"/>
  <c r="AE1017" i="2" a="1"/>
  <c r="AE1017" i="2"/>
  <c r="AE1376" i="2" a="1"/>
  <c r="AE1376" i="2"/>
  <c r="AE1089" i="2" a="1"/>
  <c r="AE1089" i="2"/>
  <c r="AE1481" i="2" a="1"/>
  <c r="AE1481" i="2"/>
  <c r="AE1507" i="2" a="1"/>
  <c r="AE1507" i="2"/>
  <c r="AE966" i="2" a="1"/>
  <c r="AE966" i="2"/>
  <c r="AE1124" i="2" a="1"/>
  <c r="AE1124" i="2"/>
  <c r="AE1123" i="2" a="1"/>
  <c r="AE1123" i="2"/>
  <c r="AE934" i="2" a="1"/>
  <c r="AE934" i="2"/>
  <c r="AE1439" i="2" a="1"/>
  <c r="AE1439" i="2"/>
  <c r="AE1414" i="2" a="1"/>
  <c r="AE1414" i="2"/>
  <c r="AE1198" i="2" a="1"/>
  <c r="AE1198" i="2"/>
  <c r="AE84" i="2" a="1"/>
  <c r="AE84" i="2"/>
  <c r="AE748" i="2" a="1"/>
  <c r="AE748" i="2"/>
  <c r="AE242" i="2" a="1"/>
  <c r="AE242" i="2"/>
  <c r="AE755" i="2" a="1"/>
  <c r="AE755" i="2"/>
  <c r="AE450" i="2" a="1"/>
  <c r="AE450" i="2"/>
  <c r="AE649" i="2" a="1"/>
  <c r="AE649" i="2"/>
  <c r="AE683" i="2" a="1"/>
  <c r="AE683" i="2"/>
  <c r="AE1236" i="2" a="1"/>
  <c r="AE1236" i="2"/>
  <c r="AE607" i="2" a="1"/>
  <c r="AE607" i="2"/>
  <c r="AE585" i="2" a="1"/>
  <c r="AE585" i="2"/>
  <c r="AE1424" i="2" a="1"/>
  <c r="AE1424" i="2"/>
  <c r="AE760" i="2" a="1"/>
  <c r="AE760" i="2"/>
  <c r="AE194" i="2" a="1"/>
  <c r="AE194" i="2"/>
  <c r="AE1151" i="2" a="1"/>
  <c r="AE1151" i="2"/>
  <c r="AE88" i="2" a="1"/>
  <c r="AE88" i="2"/>
  <c r="AE1434" i="2" a="1"/>
  <c r="AE1434" i="2"/>
  <c r="AE1395" i="2" a="1"/>
  <c r="AE1395" i="2"/>
  <c r="AE1421" i="2" a="1"/>
  <c r="AE1421" i="2"/>
  <c r="AE1351" i="2" a="1"/>
  <c r="AE1351" i="2"/>
  <c r="AE544" i="2" a="1"/>
  <c r="AE544" i="2"/>
  <c r="AE690" i="2" a="1"/>
  <c r="AE690" i="2"/>
  <c r="AE250" i="2" a="1"/>
  <c r="AE250" i="2"/>
  <c r="AE859" i="2" a="1"/>
  <c r="AE859" i="2"/>
  <c r="AE1300" i="2" a="1"/>
  <c r="AE1300" i="2"/>
  <c r="AE30" i="2" a="1"/>
  <c r="AE30" i="2"/>
  <c r="AE549" i="2" a="1"/>
  <c r="AE549" i="2"/>
  <c r="AE746" i="2" a="1"/>
  <c r="AE746" i="2"/>
  <c r="AE6" i="2" a="1"/>
  <c r="AE6" i="2"/>
  <c r="AE1105" i="2" a="1"/>
  <c r="AE1105" i="2"/>
  <c r="AE714" i="2" a="1"/>
  <c r="AE714" i="2"/>
  <c r="AE1260" i="2" a="1"/>
  <c r="AE1260" i="2"/>
  <c r="AE1433" i="2" a="1"/>
  <c r="AE1433" i="2"/>
  <c r="AE727" i="2" a="1"/>
  <c r="AE727" i="2"/>
  <c r="AE774" i="2" a="1"/>
  <c r="AE774" i="2"/>
  <c r="AG194" i="2"/>
  <c r="AF194" i="2"/>
  <c r="AG696" i="2"/>
  <c r="AF696" i="2"/>
  <c r="AH696" i="2"/>
  <c r="AF656" i="2"/>
  <c r="AH656" i="2"/>
  <c r="AG656" i="2"/>
  <c r="AF687" i="2"/>
  <c r="AG687" i="2"/>
  <c r="AH687" i="2"/>
  <c r="AF1324" i="2"/>
  <c r="AH1324" i="2"/>
  <c r="AG1324" i="2"/>
  <c r="AH1495" i="2"/>
  <c r="AF1495" i="2"/>
  <c r="AG1495" i="2"/>
  <c r="AG596" i="2"/>
  <c r="AH596" i="2"/>
  <c r="AF596" i="2"/>
  <c r="AG1528" i="2"/>
  <c r="AF1528" i="2"/>
  <c r="AH1528" i="2"/>
  <c r="AF311" i="2"/>
  <c r="AG311" i="2"/>
  <c r="AH311" i="2"/>
  <c r="AH752" i="2"/>
  <c r="AG752" i="2"/>
  <c r="AF752" i="2"/>
  <c r="AF1418" i="2"/>
  <c r="AG1418" i="2"/>
  <c r="AH1418" i="2"/>
  <c r="AF1213" i="2"/>
  <c r="AH1213" i="2"/>
  <c r="AG1213" i="2"/>
  <c r="AF127" i="2"/>
  <c r="AG127" i="2"/>
  <c r="AH1028" i="2"/>
  <c r="AG1028" i="2"/>
  <c r="AF1028" i="2"/>
  <c r="AF75" i="2"/>
  <c r="AH75" i="2"/>
  <c r="AH76" i="2"/>
  <c r="AH77" i="2"/>
  <c r="AG75" i="2"/>
  <c r="AG1107" i="2"/>
  <c r="AF1107" i="2"/>
  <c r="AH1107" i="2"/>
  <c r="AG82" i="2"/>
  <c r="AF82" i="2"/>
  <c r="AG1046" i="2"/>
  <c r="AF1046" i="2"/>
  <c r="AH1046" i="2"/>
  <c r="AG923" i="2"/>
  <c r="AF923" i="2"/>
  <c r="AH923" i="2"/>
  <c r="AH1015" i="2"/>
  <c r="AG1015" i="2"/>
  <c r="AF1015" i="2"/>
  <c r="AF1043" i="2"/>
  <c r="AH1043" i="2"/>
  <c r="AG1043" i="2"/>
  <c r="AF297" i="2"/>
  <c r="AH297" i="2"/>
  <c r="AG297" i="2"/>
  <c r="AH1359" i="2"/>
  <c r="AF1359" i="2"/>
  <c r="AG1359" i="2"/>
  <c r="AH237" i="2"/>
  <c r="AF237" i="2"/>
  <c r="AG237" i="2"/>
  <c r="AH740" i="2"/>
  <c r="AG740" i="2"/>
  <c r="AF740" i="2"/>
  <c r="AG936" i="2"/>
  <c r="AF936" i="2"/>
  <c r="AH936" i="2"/>
  <c r="AG894" i="2"/>
  <c r="AH894" i="2"/>
  <c r="AF894" i="2"/>
  <c r="AF590" i="2"/>
  <c r="AH590" i="2"/>
  <c r="AG590" i="2"/>
  <c r="AH960" i="2"/>
  <c r="AF960" i="2"/>
  <c r="AG960" i="2"/>
  <c r="AG517" i="2"/>
  <c r="AH517" i="2"/>
  <c r="AF517" i="2"/>
  <c r="AF975" i="2"/>
  <c r="AG975" i="2"/>
  <c r="AH975" i="2"/>
  <c r="AH284" i="2"/>
  <c r="AG284" i="2"/>
  <c r="AF284" i="2"/>
  <c r="AF13" i="2"/>
  <c r="AG13" i="2"/>
  <c r="AF176" i="2"/>
  <c r="AG176" i="2"/>
  <c r="AH1444" i="2"/>
  <c r="AF1444" i="2"/>
  <c r="AG1444" i="2"/>
  <c r="AF825" i="2"/>
  <c r="AG825" i="2"/>
  <c r="AH825" i="2"/>
  <c r="AF601" i="2"/>
  <c r="AH601" i="2"/>
  <c r="AG601" i="2"/>
  <c r="AG441" i="2"/>
  <c r="AF441" i="2"/>
  <c r="AH441" i="2"/>
  <c r="AH498" i="2"/>
  <c r="AF498" i="2"/>
  <c r="AG498" i="2"/>
  <c r="AF177" i="2"/>
  <c r="AH177" i="2"/>
  <c r="AH178" i="2"/>
  <c r="AH179" i="2"/>
  <c r="AG177" i="2"/>
  <c r="AH1184" i="2"/>
  <c r="AG1184" i="2"/>
  <c r="AF1184" i="2"/>
  <c r="AF695" i="2"/>
  <c r="AG695" i="2"/>
  <c r="AH695" i="2"/>
  <c r="AH954" i="2"/>
  <c r="AG954" i="2"/>
  <c r="AF954" i="2"/>
  <c r="AH263" i="2"/>
  <c r="AF263" i="2"/>
  <c r="AG263" i="2"/>
  <c r="AH313" i="2"/>
  <c r="AG313" i="2"/>
  <c r="AF313" i="2"/>
  <c r="AG6" i="2"/>
  <c r="AF6" i="2"/>
  <c r="AH6" i="2"/>
  <c r="AF1123" i="2"/>
  <c r="AH1123" i="2"/>
  <c r="AG1123" i="2"/>
  <c r="AF1201" i="2"/>
  <c r="AG1201" i="2"/>
  <c r="AH1201" i="2"/>
  <c r="AG77" i="2"/>
  <c r="AF77" i="2"/>
  <c r="AG118" i="2"/>
  <c r="AF118" i="2"/>
  <c r="AF839" i="2"/>
  <c r="AG839" i="2"/>
  <c r="AH839" i="2"/>
  <c r="AH854" i="2"/>
  <c r="AF854" i="2"/>
  <c r="AG854" i="2"/>
  <c r="AF1041" i="2"/>
  <c r="AH1041" i="2"/>
  <c r="AG1041" i="2"/>
  <c r="AF1247" i="2"/>
  <c r="AG1247" i="2"/>
  <c r="AH1247" i="2"/>
  <c r="AF115" i="2"/>
  <c r="AG115" i="2"/>
  <c r="AF1051" i="2"/>
  <c r="AH1051" i="2"/>
  <c r="AG1051" i="2"/>
  <c r="AF1229" i="2"/>
  <c r="AG1229" i="2"/>
  <c r="AH1229" i="2"/>
  <c r="AH1142" i="2"/>
  <c r="AF1142" i="2"/>
  <c r="AG1142" i="2"/>
  <c r="AG219" i="2"/>
  <c r="AF219" i="2"/>
  <c r="AH219" i="2"/>
  <c r="AH1279" i="2"/>
  <c r="AF1279" i="2"/>
  <c r="AG1279" i="2"/>
  <c r="AF1228" i="2"/>
  <c r="AG1228" i="2"/>
  <c r="AH1228" i="2"/>
  <c r="AG774" i="2"/>
  <c r="AF774" i="2"/>
  <c r="AH774" i="2"/>
  <c r="AG585" i="2"/>
  <c r="AH585" i="2"/>
  <c r="AF585" i="2"/>
  <c r="AF577" i="2"/>
  <c r="AH577" i="2"/>
  <c r="AG577" i="2"/>
  <c r="AG1536" i="2"/>
  <c r="AH1536" i="2"/>
  <c r="AF1536" i="2"/>
  <c r="AF153" i="2"/>
  <c r="AH153" i="2"/>
  <c r="AH154" i="2"/>
  <c r="AH155" i="2"/>
  <c r="AG153" i="2"/>
  <c r="AG666" i="2"/>
  <c r="AF666" i="2"/>
  <c r="AH666" i="2"/>
  <c r="AH842" i="2"/>
  <c r="AF842" i="2"/>
  <c r="AG842" i="2"/>
  <c r="AG1047" i="2"/>
  <c r="AH1047" i="2"/>
  <c r="AF1047" i="2"/>
  <c r="AG957" i="2"/>
  <c r="AH957" i="2"/>
  <c r="AF957" i="2"/>
  <c r="AG180" i="2"/>
  <c r="AF180" i="2"/>
  <c r="AH180" i="2"/>
  <c r="AH181" i="2"/>
  <c r="AH182" i="2"/>
  <c r="AH1055" i="2"/>
  <c r="AG1055" i="2"/>
  <c r="AF1055" i="2"/>
  <c r="AH1491" i="2"/>
  <c r="AG1491" i="2"/>
  <c r="AF1491" i="2"/>
  <c r="AG529" i="2"/>
  <c r="AF529" i="2"/>
  <c r="AH529" i="2"/>
  <c r="AF1466" i="2"/>
  <c r="AH1466" i="2"/>
  <c r="AG1466" i="2"/>
  <c r="AG296" i="2"/>
  <c r="AF296" i="2"/>
  <c r="AH296" i="2"/>
  <c r="AG1027" i="2"/>
  <c r="AH1027" i="2"/>
  <c r="AF1027" i="2"/>
  <c r="AF996" i="2"/>
  <c r="AH996" i="2"/>
  <c r="AG996" i="2"/>
  <c r="AF387" i="2"/>
  <c r="AG387" i="2"/>
  <c r="AH387" i="2"/>
  <c r="AG1457" i="2"/>
  <c r="AF1457" i="2"/>
  <c r="AH1457" i="2"/>
  <c r="AH984" i="2"/>
  <c r="AG984" i="2"/>
  <c r="AF984" i="2"/>
  <c r="AG1025" i="2"/>
  <c r="AH1025" i="2"/>
  <c r="AF1025" i="2"/>
  <c r="AF1369" i="2"/>
  <c r="AH1369" i="2"/>
  <c r="AG1369" i="2"/>
  <c r="AF890" i="2"/>
  <c r="AG890" i="2"/>
  <c r="AH890" i="2"/>
  <c r="AH445" i="2"/>
  <c r="AG445" i="2"/>
  <c r="AF445" i="2"/>
  <c r="AF782" i="2"/>
  <c r="AH782" i="2"/>
  <c r="AG782" i="2"/>
  <c r="AG199" i="2"/>
  <c r="AF199" i="2"/>
  <c r="AH1125" i="2"/>
  <c r="AG1125" i="2"/>
  <c r="AF1125" i="2"/>
  <c r="AF1152" i="2"/>
  <c r="AG1152" i="2"/>
  <c r="AH1152" i="2"/>
  <c r="AG1022" i="2"/>
  <c r="AF1022" i="2"/>
  <c r="AH1022" i="2"/>
  <c r="AF306" i="2"/>
  <c r="AH306" i="2"/>
  <c r="AG306" i="2"/>
  <c r="AH873" i="2"/>
  <c r="AG873" i="2"/>
  <c r="AF873" i="2"/>
  <c r="AF91" i="2"/>
  <c r="AG91" i="2"/>
  <c r="AF1438" i="2"/>
  <c r="AH1438" i="2"/>
  <c r="AG1438" i="2"/>
  <c r="AF840" i="2"/>
  <c r="AG840" i="2"/>
  <c r="AH840" i="2"/>
  <c r="AG1088" i="2"/>
  <c r="AF1088" i="2"/>
  <c r="AH1088" i="2"/>
  <c r="AG1504" i="2"/>
  <c r="AH1504" i="2"/>
  <c r="AF1504" i="2"/>
  <c r="AG892" i="2"/>
  <c r="AF892" i="2"/>
  <c r="AH892" i="2"/>
  <c r="AF591" i="2"/>
  <c r="AG591" i="2"/>
  <c r="AH591" i="2"/>
  <c r="AG587" i="2"/>
  <c r="AH587" i="2"/>
  <c r="AF587" i="2"/>
  <c r="AF158" i="2"/>
  <c r="AG158" i="2"/>
  <c r="AG369" i="2"/>
  <c r="AH369" i="2"/>
  <c r="AF369" i="2"/>
  <c r="AG201" i="2"/>
  <c r="AF201" i="2"/>
  <c r="AH201" i="2"/>
  <c r="AH202" i="2"/>
  <c r="AH203" i="2"/>
  <c r="AH801" i="2"/>
  <c r="AF801" i="2"/>
  <c r="AG801" i="2"/>
  <c r="AG17" i="2"/>
  <c r="AF17" i="2"/>
  <c r="AG614" i="2"/>
  <c r="AH614" i="2"/>
  <c r="AF614" i="2"/>
  <c r="AG580" i="2"/>
  <c r="AH580" i="2"/>
  <c r="AF580" i="2"/>
  <c r="AH229" i="2"/>
  <c r="AF229" i="2"/>
  <c r="AG229" i="2"/>
  <c r="AH1361" i="2"/>
  <c r="AF1361" i="2"/>
  <c r="AG1361" i="2"/>
  <c r="AH1360" i="2"/>
  <c r="AF1360" i="2"/>
  <c r="AG1360" i="2"/>
  <c r="AH806" i="2"/>
  <c r="AG806" i="2"/>
  <c r="AF806" i="2"/>
  <c r="AF568" i="2"/>
  <c r="AH568" i="2"/>
  <c r="AG568" i="2"/>
  <c r="AF981" i="2"/>
  <c r="AG981" i="2"/>
  <c r="AH981" i="2"/>
  <c r="AF468" i="2"/>
  <c r="AG468" i="2"/>
  <c r="AH468" i="2"/>
  <c r="AF437" i="2"/>
  <c r="AG437" i="2"/>
  <c r="AH437" i="2"/>
  <c r="AF247" i="2"/>
  <c r="AH247" i="2"/>
  <c r="AG247" i="2"/>
  <c r="AF1012" i="2"/>
  <c r="AH1012" i="2"/>
  <c r="AG1012" i="2"/>
  <c r="AG1287" i="2"/>
  <c r="AF1287" i="2"/>
  <c r="AH1287" i="2"/>
  <c r="AF864" i="2"/>
  <c r="AH864" i="2"/>
  <c r="AG864" i="2"/>
  <c r="AF1235" i="2"/>
  <c r="AH1235" i="2"/>
  <c r="AG1235" i="2"/>
  <c r="AG883" i="2"/>
  <c r="AH883" i="2"/>
  <c r="AF883" i="2"/>
  <c r="AF148" i="2"/>
  <c r="AG148" i="2"/>
  <c r="AH542" i="2"/>
  <c r="AG542" i="2"/>
  <c r="AF542" i="2"/>
  <c r="AF30" i="2"/>
  <c r="AH30" i="2"/>
  <c r="AH31" i="2"/>
  <c r="AH32" i="2"/>
  <c r="AG30" i="2"/>
  <c r="AG84" i="2"/>
  <c r="AF84" i="2"/>
  <c r="AH84" i="2"/>
  <c r="AH85" i="2"/>
  <c r="AH86" i="2"/>
  <c r="AF599" i="2"/>
  <c r="AH599" i="2"/>
  <c r="AG599" i="2"/>
  <c r="AF389" i="2"/>
  <c r="AG389" i="2"/>
  <c r="AH389" i="2"/>
  <c r="AF155" i="2"/>
  <c r="AG155" i="2"/>
  <c r="AG372" i="2"/>
  <c r="AH372" i="2"/>
  <c r="AF372" i="2"/>
  <c r="AF1446" i="2"/>
  <c r="AH1446" i="2"/>
  <c r="AG1446" i="2"/>
  <c r="AF1073" i="2"/>
  <c r="AH1073" i="2"/>
  <c r="AG1073" i="2"/>
  <c r="AG933" i="2"/>
  <c r="AF933" i="2"/>
  <c r="AH933" i="2"/>
  <c r="AH576" i="2"/>
  <c r="AG576" i="2"/>
  <c r="AF576" i="2"/>
  <c r="AH415" i="2"/>
  <c r="AF415" i="2"/>
  <c r="AG415" i="2"/>
  <c r="AG423" i="2"/>
  <c r="AH423" i="2"/>
  <c r="AF423" i="2"/>
  <c r="AG11" i="2"/>
  <c r="AF11" i="2"/>
  <c r="AG1379" i="2"/>
  <c r="AF1379" i="2"/>
  <c r="AH1379" i="2"/>
  <c r="AG898" i="2"/>
  <c r="AF898" i="2"/>
  <c r="AH898" i="2"/>
  <c r="AF1106" i="2"/>
  <c r="AH1106" i="2"/>
  <c r="AG1106" i="2"/>
  <c r="AH693" i="2"/>
  <c r="AG693" i="2"/>
  <c r="AF693" i="2"/>
  <c r="AG555" i="2"/>
  <c r="AH555" i="2"/>
  <c r="AF555" i="2"/>
  <c r="AF1514" i="2"/>
  <c r="AH1514" i="2"/>
  <c r="AG1514" i="2"/>
  <c r="AF500" i="2"/>
  <c r="AH500" i="2"/>
  <c r="AG500" i="2"/>
  <c r="AF1348" i="2"/>
  <c r="AG1348" i="2"/>
  <c r="AH1348" i="2"/>
  <c r="AH221" i="2"/>
  <c r="AG221" i="2"/>
  <c r="AF221" i="2"/>
  <c r="AH943" i="2"/>
  <c r="AF943" i="2"/>
  <c r="AG943" i="2"/>
  <c r="AF620" i="2"/>
  <c r="AH620" i="2"/>
  <c r="AG620" i="2"/>
  <c r="AG1321" i="2"/>
  <c r="AH1321" i="2"/>
  <c r="AF1321" i="2"/>
  <c r="AG1307" i="2"/>
  <c r="AH1307" i="2"/>
  <c r="AF1307" i="2"/>
  <c r="AG1281" i="2"/>
  <c r="AF1281" i="2"/>
  <c r="AH1281" i="2"/>
  <c r="AH1117" i="2"/>
  <c r="AG1117" i="2"/>
  <c r="AF1117" i="2"/>
  <c r="AG710" i="2"/>
  <c r="AF710" i="2"/>
  <c r="AH710" i="2"/>
  <c r="AG545" i="2"/>
  <c r="AH545" i="2"/>
  <c r="AF545" i="2"/>
  <c r="AG1003" i="2"/>
  <c r="AH1003" i="2"/>
  <c r="AF1003" i="2"/>
  <c r="AF675" i="2"/>
  <c r="AH675" i="2"/>
  <c r="AG675" i="2"/>
  <c r="AF1254" i="2"/>
  <c r="AH1254" i="2"/>
  <c r="AG1254" i="2"/>
  <c r="AG413" i="2"/>
  <c r="AF413" i="2"/>
  <c r="AH413" i="2"/>
  <c r="AF812" i="2"/>
  <c r="AH812" i="2"/>
  <c r="AG812" i="2"/>
  <c r="AG143" i="2"/>
  <c r="AF143" i="2"/>
  <c r="AH1523" i="2"/>
  <c r="AG1523" i="2"/>
  <c r="AF1523" i="2"/>
  <c r="AG504" i="2"/>
  <c r="AF504" i="2"/>
  <c r="AH504" i="2"/>
  <c r="AG1488" i="2"/>
  <c r="AF1488" i="2"/>
  <c r="AH1488" i="2"/>
  <c r="AG46" i="2"/>
  <c r="AF46" i="2"/>
  <c r="AH388" i="2"/>
  <c r="AG388" i="2"/>
  <c r="AF388" i="2"/>
  <c r="AG499" i="2"/>
  <c r="AF499" i="2"/>
  <c r="AH499" i="2"/>
  <c r="AG203" i="2"/>
  <c r="AF203" i="2"/>
  <c r="AF23" i="2"/>
  <c r="AG23" i="2"/>
  <c r="AF669" i="2"/>
  <c r="AH669" i="2"/>
  <c r="AG669" i="2"/>
  <c r="AH308" i="2"/>
  <c r="AF308" i="2"/>
  <c r="AG308" i="2"/>
  <c r="AF1451" i="2"/>
  <c r="AG1451" i="2"/>
  <c r="AH1451" i="2"/>
  <c r="AH858" i="2"/>
  <c r="AF858" i="2"/>
  <c r="AG858" i="2"/>
  <c r="AF1019" i="2"/>
  <c r="AH1019" i="2"/>
  <c r="AG1019" i="2"/>
  <c r="AG48" i="2"/>
  <c r="AF48" i="2"/>
  <c r="AH48" i="2"/>
  <c r="AH49" i="2"/>
  <c r="AH50" i="2"/>
  <c r="AH1090" i="2"/>
  <c r="AG1090" i="2"/>
  <c r="AF1090" i="2"/>
  <c r="AH767" i="2"/>
  <c r="AF767" i="2"/>
  <c r="AG767" i="2"/>
  <c r="AF1026" i="2"/>
  <c r="AH1026" i="2"/>
  <c r="AG1026" i="2"/>
  <c r="AH703" i="2"/>
  <c r="AF703" i="2"/>
  <c r="AG703" i="2"/>
  <c r="AF818" i="2"/>
  <c r="AH818" i="2"/>
  <c r="AG818" i="2"/>
  <c r="AF1233" i="2"/>
  <c r="AH1233" i="2"/>
  <c r="AG1233" i="2"/>
  <c r="AH1232" i="2"/>
  <c r="AF1232" i="2"/>
  <c r="AG1232" i="2"/>
  <c r="AG1405" i="2"/>
  <c r="AH1405" i="2"/>
  <c r="AF1405" i="2"/>
  <c r="AH476" i="2"/>
  <c r="AF476" i="2"/>
  <c r="AG476" i="2"/>
  <c r="AF1474" i="2"/>
  <c r="AG1474" i="2"/>
  <c r="AH1474" i="2"/>
  <c r="AG174" i="2"/>
  <c r="AF174" i="2"/>
  <c r="AH174" i="2"/>
  <c r="AH175" i="2"/>
  <c r="AH176" i="2"/>
  <c r="AF1433" i="2"/>
  <c r="AH1433" i="2"/>
  <c r="AG1433" i="2"/>
  <c r="AG1198" i="2"/>
  <c r="AH1198" i="2"/>
  <c r="AF1198" i="2"/>
  <c r="AH1398" i="2"/>
  <c r="AG1398" i="2"/>
  <c r="AF1398" i="2"/>
  <c r="AH1531" i="2"/>
  <c r="AF1531" i="2"/>
  <c r="AG1531" i="2"/>
  <c r="AG1177" i="2"/>
  <c r="AF1177" i="2"/>
  <c r="AH1177" i="2"/>
  <c r="AG1486" i="2"/>
  <c r="AF1486" i="2"/>
  <c r="AH1486" i="2"/>
  <c r="AG905" i="2"/>
  <c r="AH905" i="2"/>
  <c r="AF905" i="2"/>
  <c r="AF946" i="2"/>
  <c r="AH946" i="2"/>
  <c r="AG946" i="2"/>
  <c r="AH1483" i="2"/>
  <c r="AF1483" i="2"/>
  <c r="AG1483" i="2"/>
  <c r="AG1207" i="2"/>
  <c r="AH1207" i="2"/>
  <c r="AF1207" i="2"/>
  <c r="AF987" i="2"/>
  <c r="AG987" i="2"/>
  <c r="AH987" i="2"/>
  <c r="AF367" i="2"/>
  <c r="AG367" i="2"/>
  <c r="AH367" i="2"/>
  <c r="AF1325" i="2"/>
  <c r="AG1325" i="2"/>
  <c r="AH1325" i="2"/>
  <c r="AF802" i="2"/>
  <c r="AH802" i="2"/>
  <c r="AG802" i="2"/>
  <c r="AF874" i="2"/>
  <c r="AH874" i="2"/>
  <c r="AG874" i="2"/>
  <c r="AF546" i="2"/>
  <c r="AG546" i="2"/>
  <c r="AH546" i="2"/>
  <c r="AF1419" i="2"/>
  <c r="AG1419" i="2"/>
  <c r="AH1419" i="2"/>
  <c r="AG948" i="2"/>
  <c r="AH948" i="2"/>
  <c r="AF948" i="2"/>
  <c r="AG1430" i="2"/>
  <c r="AF1430" i="2"/>
  <c r="AH1430" i="2"/>
  <c r="AG952" i="2"/>
  <c r="AF952" i="2"/>
  <c r="AH952" i="2"/>
  <c r="AF1239" i="2"/>
  <c r="AH1239" i="2"/>
  <c r="AG1239" i="2"/>
  <c r="AG1048" i="2"/>
  <c r="AH1048" i="2"/>
  <c r="AF1048" i="2"/>
  <c r="AF1116" i="2"/>
  <c r="AH1116" i="2"/>
  <c r="AG1116" i="2"/>
  <c r="AH1463" i="2"/>
  <c r="AG1463" i="2"/>
  <c r="AF1463" i="2"/>
  <c r="AH1068" i="2"/>
  <c r="AG1068" i="2"/>
  <c r="AF1068" i="2"/>
  <c r="AG272" i="2"/>
  <c r="AF272" i="2"/>
  <c r="AH272" i="2"/>
  <c r="AG1335" i="2"/>
  <c r="AH1335" i="2"/>
  <c r="AF1335" i="2"/>
  <c r="AG1148" i="2"/>
  <c r="AF1148" i="2"/>
  <c r="AH1148" i="2"/>
  <c r="AF1220" i="2"/>
  <c r="AG1220" i="2"/>
  <c r="AH1220" i="2"/>
  <c r="AH329" i="2"/>
  <c r="AG329" i="2"/>
  <c r="AF329" i="2"/>
  <c r="AF315" i="2"/>
  <c r="AH315" i="2"/>
  <c r="AG315" i="2"/>
  <c r="AH1449" i="2"/>
  <c r="AG1449" i="2"/>
  <c r="AF1449" i="2"/>
  <c r="AG1154" i="2"/>
  <c r="AH1154" i="2"/>
  <c r="AF1154" i="2"/>
  <c r="AG359" i="2"/>
  <c r="AF359" i="2"/>
  <c r="AH359" i="2"/>
  <c r="AH1094" i="2"/>
  <c r="AG1094" i="2"/>
  <c r="AF1094" i="2"/>
  <c r="AG3" i="2"/>
  <c r="AF3" i="2"/>
  <c r="AH3" i="2"/>
  <c r="AF1362" i="2"/>
  <c r="AG1362" i="2"/>
  <c r="AH1362" i="2"/>
  <c r="AF1209" i="2"/>
  <c r="AG1209" i="2"/>
  <c r="AH1209" i="2"/>
  <c r="AF1443" i="2"/>
  <c r="AG1443" i="2"/>
  <c r="AH1443" i="2"/>
  <c r="AG173" i="2"/>
  <c r="AF173" i="2"/>
  <c r="AH1442" i="2"/>
  <c r="AF1442" i="2"/>
  <c r="AG1442" i="2"/>
  <c r="AG1000" i="2"/>
  <c r="AH1000" i="2"/>
  <c r="AF1000" i="2"/>
  <c r="AG959" i="2"/>
  <c r="AH959" i="2"/>
  <c r="AF959" i="2"/>
  <c r="AF532" i="2"/>
  <c r="AG532" i="2"/>
  <c r="AH532" i="2"/>
  <c r="AH1512" i="2"/>
  <c r="AG1512" i="2"/>
  <c r="AF1512" i="2"/>
  <c r="AF678" i="2"/>
  <c r="AG678" i="2"/>
  <c r="AH678" i="2"/>
  <c r="AF449" i="2"/>
  <c r="AH449" i="2"/>
  <c r="AG449" i="2"/>
  <c r="AF18" i="2"/>
  <c r="AH18" i="2"/>
  <c r="AG18" i="2"/>
  <c r="AF243" i="2"/>
  <c r="AH243" i="2"/>
  <c r="AG243" i="2"/>
  <c r="AG1314" i="2"/>
  <c r="AH1314" i="2"/>
  <c r="AF1314" i="2"/>
  <c r="AG1345" i="2"/>
  <c r="AF1345" i="2"/>
  <c r="AH1345" i="2"/>
  <c r="AH878" i="2"/>
  <c r="AG878" i="2"/>
  <c r="AF878" i="2"/>
  <c r="AH724" i="2"/>
  <c r="AG724" i="2"/>
  <c r="AF724" i="2"/>
  <c r="AF616" i="2"/>
  <c r="AG616" i="2"/>
  <c r="AH616" i="2"/>
  <c r="AF973" i="2"/>
  <c r="AG973" i="2"/>
  <c r="AH973" i="2"/>
  <c r="AH739" i="2"/>
  <c r="AG739" i="2"/>
  <c r="AF739" i="2"/>
  <c r="AG1349" i="2"/>
  <c r="AH1349" i="2"/>
  <c r="AF1349" i="2"/>
  <c r="AF677" i="2"/>
  <c r="AH677" i="2"/>
  <c r="AG677" i="2"/>
  <c r="AH1406" i="2"/>
  <c r="AF1406" i="2"/>
  <c r="AG1406" i="2"/>
  <c r="AH1130" i="2"/>
  <c r="AG1130" i="2"/>
  <c r="AF1130" i="2"/>
  <c r="AH929" i="2"/>
  <c r="AF929" i="2"/>
  <c r="AG929" i="2"/>
  <c r="AG789" i="2"/>
  <c r="AH789" i="2"/>
  <c r="AF789" i="2"/>
  <c r="AG862" i="2"/>
  <c r="AH862" i="2"/>
  <c r="AF862" i="2"/>
  <c r="AG435" i="2"/>
  <c r="AH435" i="2"/>
  <c r="AF435" i="2"/>
  <c r="AH464" i="2"/>
  <c r="AF464" i="2"/>
  <c r="AG464" i="2"/>
  <c r="AG70" i="2"/>
  <c r="AF70" i="2"/>
  <c r="AF570" i="2"/>
  <c r="AG570" i="2"/>
  <c r="AH570" i="2"/>
  <c r="AF563" i="2"/>
  <c r="AG563" i="2"/>
  <c r="AH563" i="2"/>
  <c r="AF167" i="2"/>
  <c r="AG167" i="2"/>
  <c r="AH886" i="2"/>
  <c r="AG886" i="2"/>
  <c r="AF886" i="2"/>
  <c r="AF29" i="2"/>
  <c r="AG29" i="2"/>
  <c r="AH1005" i="2"/>
  <c r="AF1005" i="2"/>
  <c r="AG1005" i="2"/>
  <c r="AH436" i="2"/>
  <c r="AF436" i="2"/>
  <c r="AG436" i="2"/>
  <c r="AG1320" i="2"/>
  <c r="AF1320" i="2"/>
  <c r="AH1320" i="2"/>
  <c r="AF1133" i="2"/>
  <c r="AG1133" i="2"/>
  <c r="AH1133" i="2"/>
  <c r="AF1249" i="2"/>
  <c r="AH1249" i="2"/>
  <c r="AG1249" i="2"/>
  <c r="AF1482" i="2"/>
  <c r="AG1482" i="2"/>
  <c r="AH1482" i="2"/>
  <c r="AG1503" i="2"/>
  <c r="AF1503" i="2"/>
  <c r="AH1503" i="2"/>
  <c r="AF349" i="2"/>
  <c r="AH349" i="2"/>
  <c r="AG349" i="2"/>
  <c r="AH1278" i="2"/>
  <c r="AG1278" i="2"/>
  <c r="AF1278" i="2"/>
  <c r="AH1034" i="2"/>
  <c r="AF1034" i="2"/>
  <c r="AG1034" i="2"/>
  <c r="AH527" i="2"/>
  <c r="AF527" i="2"/>
  <c r="AG527" i="2"/>
  <c r="AF911" i="2"/>
  <c r="AG911" i="2"/>
  <c r="AH911" i="2"/>
  <c r="AF1422" i="2"/>
  <c r="AH1422" i="2"/>
  <c r="AG1422" i="2"/>
  <c r="AF416" i="2"/>
  <c r="AH416" i="2"/>
  <c r="AG416" i="2"/>
  <c r="AF841" i="2"/>
  <c r="AH841" i="2"/>
  <c r="AG841" i="2"/>
  <c r="AG434" i="2"/>
  <c r="AH434" i="2"/>
  <c r="AF434" i="2"/>
  <c r="AG506" i="2"/>
  <c r="AF506" i="2"/>
  <c r="AH506" i="2"/>
  <c r="AF665" i="2"/>
  <c r="AH665" i="2"/>
  <c r="AG665" i="2"/>
  <c r="AH742" i="2"/>
  <c r="AG742" i="2"/>
  <c r="AF742" i="2"/>
  <c r="AH1002" i="2"/>
  <c r="AG1002" i="2"/>
  <c r="AF1002" i="2"/>
  <c r="AF1081" i="2"/>
  <c r="AG1081" i="2"/>
  <c r="AH1081" i="2"/>
  <c r="AF1138" i="2"/>
  <c r="AG1138" i="2"/>
  <c r="AH1138" i="2"/>
  <c r="AF348" i="2"/>
  <c r="AH348" i="2"/>
  <c r="AG348" i="2"/>
  <c r="AF514" i="2"/>
  <c r="AG514" i="2"/>
  <c r="AH514" i="2"/>
  <c r="AG1470" i="2"/>
  <c r="AF1470" i="2"/>
  <c r="AH1470" i="2"/>
  <c r="AF1524" i="2"/>
  <c r="AH1524" i="2"/>
  <c r="AG1524" i="2"/>
  <c r="AG1458" i="2"/>
  <c r="AF1458" i="2"/>
  <c r="AH1458" i="2"/>
  <c r="AG1468" i="2"/>
  <c r="AF1468" i="2"/>
  <c r="AH1468" i="2"/>
  <c r="AF1380" i="2"/>
  <c r="AH1380" i="2"/>
  <c r="AG1380" i="2"/>
  <c r="AH1139" i="2"/>
  <c r="AG1139" i="2"/>
  <c r="AF1139" i="2"/>
  <c r="AH1007" i="2"/>
  <c r="AF1007" i="2"/>
  <c r="AG1007" i="2"/>
  <c r="AF1393" i="2"/>
  <c r="AG1393" i="2"/>
  <c r="AH1393" i="2"/>
  <c r="AF870" i="2"/>
  <c r="AG870" i="2"/>
  <c r="AH870" i="2"/>
  <c r="AH1356" i="2"/>
  <c r="AG1356" i="2"/>
  <c r="AF1356" i="2"/>
  <c r="AG1266" i="2"/>
  <c r="AF1266" i="2"/>
  <c r="AH1266" i="2"/>
  <c r="AG694" i="2"/>
  <c r="AF694" i="2"/>
  <c r="AH694" i="2"/>
  <c r="AH785" i="2"/>
  <c r="AG785" i="2"/>
  <c r="AF785" i="2"/>
  <c r="AG1308" i="2"/>
  <c r="AH1308" i="2"/>
  <c r="AF1308" i="2"/>
  <c r="AG655" i="2"/>
  <c r="AH655" i="2"/>
  <c r="AF655" i="2"/>
  <c r="AH796" i="2"/>
  <c r="AG796" i="2"/>
  <c r="AF796" i="2"/>
  <c r="AH232" i="2"/>
  <c r="AF232" i="2"/>
  <c r="AG232" i="2"/>
  <c r="AF217" i="2"/>
  <c r="AG217" i="2"/>
  <c r="AG281" i="2"/>
  <c r="AH281" i="2"/>
  <c r="AF281" i="2"/>
  <c r="AF794" i="2"/>
  <c r="AG794" i="2"/>
  <c r="AH794" i="2"/>
  <c r="AF639" i="2"/>
  <c r="AH639" i="2"/>
  <c r="AG639" i="2"/>
  <c r="AF1370" i="2"/>
  <c r="AH1370" i="2"/>
  <c r="AG1370" i="2"/>
  <c r="AH930" i="2"/>
  <c r="AG930" i="2"/>
  <c r="AF930" i="2"/>
  <c r="AG977" i="2"/>
  <c r="AH977" i="2"/>
  <c r="AF977" i="2"/>
  <c r="AG691" i="2"/>
  <c r="AF691" i="2"/>
  <c r="AH691" i="2"/>
  <c r="AG293" i="2"/>
  <c r="AF293" i="2"/>
  <c r="AH293" i="2"/>
  <c r="AH298" i="2"/>
  <c r="AG298" i="2"/>
  <c r="AF298" i="2"/>
  <c r="AH738" i="2"/>
  <c r="AG738" i="2"/>
  <c r="AF738" i="2"/>
  <c r="AF165" i="2"/>
  <c r="AH165" i="2"/>
  <c r="AH166" i="2"/>
  <c r="AH167" i="2"/>
  <c r="AG165" i="2"/>
  <c r="AF319" i="2"/>
  <c r="AH319" i="2"/>
  <c r="AG319" i="2"/>
  <c r="AG365" i="2"/>
  <c r="AF365" i="2"/>
  <c r="AH365" i="2"/>
  <c r="AH475" i="2"/>
  <c r="AG475" i="2"/>
  <c r="AF475" i="2"/>
  <c r="AF1410" i="2"/>
  <c r="AH1410" i="2"/>
  <c r="AG1410" i="2"/>
  <c r="AH482" i="2"/>
  <c r="AG482" i="2"/>
  <c r="AF482" i="2"/>
  <c r="AG57" i="2"/>
  <c r="AF57" i="2"/>
  <c r="AH57" i="2"/>
  <c r="AH58" i="2"/>
  <c r="AH59" i="2"/>
  <c r="AF385" i="2"/>
  <c r="AH385" i="2"/>
  <c r="AG385" i="2"/>
  <c r="AH470" i="2"/>
  <c r="AG470" i="2"/>
  <c r="AF470" i="2"/>
  <c r="AF1218" i="2"/>
  <c r="AG1218" i="2"/>
  <c r="AH1218" i="2"/>
  <c r="AF497" i="2"/>
  <c r="AH497" i="2"/>
  <c r="AG497" i="2"/>
  <c r="AG253" i="2"/>
  <c r="AF253" i="2"/>
  <c r="AH253" i="2"/>
  <c r="AF79" i="2"/>
  <c r="AG79" i="2"/>
  <c r="AF456" i="2"/>
  <c r="AH456" i="2"/>
  <c r="AG456" i="2"/>
  <c r="AF9" i="2"/>
  <c r="AH9" i="2"/>
  <c r="AH10" i="2"/>
  <c r="AG9" i="2"/>
  <c r="AH1195" i="2"/>
  <c r="AG1195" i="2"/>
  <c r="AF1195" i="2"/>
  <c r="AF1532" i="2"/>
  <c r="AG1532" i="2"/>
  <c r="AH1532" i="2"/>
  <c r="AF1093" i="2"/>
  <c r="AG1093" i="2"/>
  <c r="AH1093" i="2"/>
  <c r="AF535" i="2"/>
  <c r="AG535" i="2"/>
  <c r="AH535" i="2"/>
  <c r="AG944" i="2"/>
  <c r="AH944" i="2"/>
  <c r="AF944" i="2"/>
  <c r="AH1082" i="2"/>
  <c r="AF1082" i="2"/>
  <c r="AG1082" i="2"/>
  <c r="AG1134" i="2"/>
  <c r="AH1134" i="2"/>
  <c r="AF1134" i="2"/>
  <c r="AG186" i="2"/>
  <c r="AF186" i="2"/>
  <c r="AH186" i="2"/>
  <c r="AH187" i="2"/>
  <c r="AH188" i="2"/>
  <c r="AF1206" i="2"/>
  <c r="AG1206" i="2"/>
  <c r="AH1206" i="2"/>
  <c r="AH447" i="2"/>
  <c r="AF447" i="2"/>
  <c r="AG447" i="2"/>
  <c r="AH572" i="2"/>
  <c r="AG572" i="2"/>
  <c r="AF572" i="2"/>
  <c r="AF1086" i="2"/>
  <c r="AG1086" i="2"/>
  <c r="AH1086" i="2"/>
  <c r="AG22" i="2"/>
  <c r="AF22" i="2"/>
  <c r="AG128" i="2"/>
  <c r="AF128" i="2"/>
  <c r="AG268" i="2"/>
  <c r="AH268" i="2"/>
  <c r="AF268" i="2"/>
  <c r="AF382" i="2"/>
  <c r="AH382" i="2"/>
  <c r="AG382" i="2"/>
  <c r="AH288" i="2"/>
  <c r="AF288" i="2"/>
  <c r="AG288" i="2"/>
  <c r="AH594" i="2"/>
  <c r="AG594" i="2"/>
  <c r="AF594" i="2"/>
  <c r="AH534" i="2"/>
  <c r="AF534" i="2"/>
  <c r="AG534" i="2"/>
  <c r="AF204" i="2"/>
  <c r="AH204" i="2"/>
  <c r="AH205" i="2"/>
  <c r="AH206" i="2"/>
  <c r="AG204" i="2"/>
  <c r="AG94" i="2"/>
  <c r="AF94" i="2"/>
  <c r="AF688" i="2"/>
  <c r="AH688" i="2"/>
  <c r="AG688" i="2"/>
  <c r="AG472" i="2"/>
  <c r="AH472" i="2"/>
  <c r="AF472" i="2"/>
  <c r="AG208" i="2"/>
  <c r="AF208" i="2"/>
  <c r="AF744" i="2"/>
  <c r="AG744" i="2"/>
  <c r="AH744" i="2"/>
  <c r="AG454" i="2"/>
  <c r="AH454" i="2"/>
  <c r="AF454" i="2"/>
  <c r="AG140" i="2"/>
  <c r="AF140" i="2"/>
  <c r="AH1407" i="2"/>
  <c r="AG1407" i="2"/>
  <c r="AF1407" i="2"/>
  <c r="AF1447" i="2"/>
  <c r="AG1447" i="2"/>
  <c r="AH1447" i="2"/>
  <c r="AF1075" i="2"/>
  <c r="AG1075" i="2"/>
  <c r="AH1075" i="2"/>
  <c r="AF1163" i="2"/>
  <c r="AG1163" i="2"/>
  <c r="AH1163" i="2"/>
  <c r="AG575" i="2"/>
  <c r="AF575" i="2"/>
  <c r="AH575" i="2"/>
  <c r="AF1197" i="2"/>
  <c r="AH1197" i="2"/>
  <c r="AG1197" i="2"/>
  <c r="AG949" i="2"/>
  <c r="AF949" i="2"/>
  <c r="AH949" i="2"/>
  <c r="AF178" i="2"/>
  <c r="AG178" i="2"/>
  <c r="AG410" i="2"/>
  <c r="AF410" i="2"/>
  <c r="AH410" i="2"/>
  <c r="AF1014" i="2"/>
  <c r="AG1014" i="2"/>
  <c r="AH1014" i="2"/>
  <c r="AF850" i="2"/>
  <c r="AG850" i="2"/>
  <c r="AH850" i="2"/>
  <c r="AH733" i="2"/>
  <c r="AF733" i="2"/>
  <c r="AG733" i="2"/>
  <c r="AG133" i="2"/>
  <c r="AF133" i="2"/>
  <c r="AG781" i="2"/>
  <c r="AH781" i="2"/>
  <c r="AF781" i="2"/>
  <c r="AF25" i="2"/>
  <c r="AG25" i="2"/>
  <c r="AH972" i="2"/>
  <c r="AG972" i="2"/>
  <c r="AF972" i="2"/>
  <c r="AG411" i="2"/>
  <c r="AF411" i="2"/>
  <c r="AH411" i="2"/>
  <c r="AF325" i="2"/>
  <c r="AG325" i="2"/>
  <c r="AH325" i="2"/>
  <c r="AG637" i="2"/>
  <c r="AH637" i="2"/>
  <c r="AF637" i="2"/>
  <c r="AF530" i="2"/>
  <c r="AH530" i="2"/>
  <c r="AG530" i="2"/>
  <c r="AF76" i="2"/>
  <c r="AG76" i="2"/>
  <c r="AH690" i="2"/>
  <c r="AG690" i="2"/>
  <c r="AF690" i="2"/>
  <c r="AG1017" i="2"/>
  <c r="AH1017" i="2"/>
  <c r="AF1017" i="2"/>
  <c r="AG909" i="2"/>
  <c r="AH909" i="2"/>
  <c r="AF909" i="2"/>
  <c r="AH1391" i="2"/>
  <c r="AF1391" i="2"/>
  <c r="AG1391" i="2"/>
  <c r="AG453" i="2"/>
  <c r="AH453" i="2"/>
  <c r="AF453" i="2"/>
  <c r="AH1527" i="2"/>
  <c r="AG1527" i="2"/>
  <c r="AF1527" i="2"/>
  <c r="AG510" i="2"/>
  <c r="AF510" i="2"/>
  <c r="AH510" i="2"/>
  <c r="AH467" i="2"/>
  <c r="AG467" i="2"/>
  <c r="AF467" i="2"/>
  <c r="AH791" i="2"/>
  <c r="AF791" i="2"/>
  <c r="AG791" i="2"/>
  <c r="AH394" i="2"/>
  <c r="AF394" i="2"/>
  <c r="AG394" i="2"/>
  <c r="AH1529" i="2"/>
  <c r="AF1529" i="2"/>
  <c r="AG1529" i="2"/>
  <c r="AH1168" i="2"/>
  <c r="AG1168" i="2"/>
  <c r="AF1168" i="2"/>
  <c r="AF261" i="2"/>
  <c r="AG261" i="2"/>
  <c r="AH261" i="2"/>
  <c r="AG998" i="2"/>
  <c r="AF998" i="2"/>
  <c r="AH998" i="2"/>
  <c r="AF400" i="2"/>
  <c r="AG400" i="2"/>
  <c r="AH400" i="2"/>
  <c r="AG1496" i="2"/>
  <c r="AH1496" i="2"/>
  <c r="AF1496" i="2"/>
  <c r="AF940" i="2"/>
  <c r="AG940" i="2"/>
  <c r="AH940" i="2"/>
  <c r="AF175" i="2"/>
  <c r="AG175" i="2"/>
  <c r="AF887" i="2"/>
  <c r="AG887" i="2"/>
  <c r="AH887" i="2"/>
  <c r="AF1121" i="2"/>
  <c r="AG1121" i="2"/>
  <c r="AH1121" i="2"/>
  <c r="AG1420" i="2"/>
  <c r="AF1420" i="2"/>
  <c r="AH1420" i="2"/>
  <c r="AF903" i="2"/>
  <c r="AG903" i="2"/>
  <c r="AH903" i="2"/>
  <c r="AF123" i="2"/>
  <c r="AH123" i="2"/>
  <c r="AH124" i="2"/>
  <c r="AH125" i="2"/>
  <c r="AG123" i="2"/>
  <c r="AG350" i="2"/>
  <c r="AH350" i="2"/>
  <c r="AF350" i="2"/>
  <c r="AF751" i="2"/>
  <c r="AH751" i="2"/>
  <c r="AG751" i="2"/>
  <c r="AF650" i="2"/>
  <c r="AG650" i="2"/>
  <c r="AH650" i="2"/>
  <c r="AH848" i="2"/>
  <c r="AF848" i="2"/>
  <c r="AG848" i="2"/>
  <c r="AH1033" i="2"/>
  <c r="AG1033" i="2"/>
  <c r="AF1033" i="2"/>
  <c r="AF160" i="2"/>
  <c r="AG160" i="2"/>
  <c r="AG810" i="2"/>
  <c r="AF810" i="2"/>
  <c r="AH810" i="2"/>
  <c r="AF775" i="2"/>
  <c r="AH775" i="2"/>
  <c r="AG775" i="2"/>
  <c r="AF113" i="2"/>
  <c r="AG113" i="2"/>
  <c r="AF515" i="2"/>
  <c r="AH515" i="2"/>
  <c r="AG515" i="2"/>
  <c r="AG50" i="2"/>
  <c r="AF50" i="2"/>
  <c r="AF526" i="2"/>
  <c r="AH526" i="2"/>
  <c r="AG526" i="2"/>
  <c r="AG1330" i="2"/>
  <c r="AH1330" i="2"/>
  <c r="AF1330" i="2"/>
  <c r="AH904" i="2"/>
  <c r="AG904" i="2"/>
  <c r="AF904" i="2"/>
  <c r="AG764" i="2"/>
  <c r="AF764" i="2"/>
  <c r="AH764" i="2"/>
  <c r="AG398" i="2"/>
  <c r="AH398" i="2"/>
  <c r="AF398" i="2"/>
  <c r="AF481" i="2"/>
  <c r="AH481" i="2"/>
  <c r="AG481" i="2"/>
  <c r="AF377" i="2"/>
  <c r="AH377" i="2"/>
  <c r="AG377" i="2"/>
  <c r="AG354" i="2"/>
  <c r="AH354" i="2"/>
  <c r="AF354" i="2"/>
  <c r="AG920" i="2"/>
  <c r="AF920" i="2"/>
  <c r="AH920" i="2"/>
  <c r="AH830" i="2"/>
  <c r="AG830" i="2"/>
  <c r="AF830" i="2"/>
  <c r="AG463" i="2"/>
  <c r="AF463" i="2"/>
  <c r="AH463" i="2"/>
  <c r="AG134" i="2"/>
  <c r="AF134" i="2"/>
  <c r="AH867" i="2"/>
  <c r="AF867" i="2"/>
  <c r="AG867" i="2"/>
  <c r="AF544" i="2"/>
  <c r="AH544" i="2"/>
  <c r="AG544" i="2"/>
  <c r="AF1397" i="2"/>
  <c r="AG1397" i="2"/>
  <c r="AH1397" i="2"/>
  <c r="AF1322" i="2"/>
  <c r="AG1322" i="2"/>
  <c r="AH1322" i="2"/>
  <c r="AF729" i="2"/>
  <c r="AG729" i="2"/>
  <c r="AH729" i="2"/>
  <c r="AH1126" i="2"/>
  <c r="AG1126" i="2"/>
  <c r="AF1126" i="2"/>
  <c r="AF1176" i="2"/>
  <c r="AH1176" i="2"/>
  <c r="AG1176" i="2"/>
  <c r="AG1323" i="2"/>
  <c r="AF1323" i="2"/>
  <c r="AH1323" i="2"/>
  <c r="AF645" i="2"/>
  <c r="AG645" i="2"/>
  <c r="AH645" i="2"/>
  <c r="AG1128" i="2"/>
  <c r="AH1128" i="2"/>
  <c r="AF1128" i="2"/>
  <c r="AG214" i="2"/>
  <c r="AF214" i="2"/>
  <c r="AF1100" i="2"/>
  <c r="AH1100" i="2"/>
  <c r="AG1100" i="2"/>
  <c r="AG301" i="2"/>
  <c r="AF301" i="2"/>
  <c r="AH301" i="2"/>
  <c r="AG908" i="2"/>
  <c r="AF908" i="2"/>
  <c r="AH908" i="2"/>
  <c r="AH1519" i="2"/>
  <c r="AF1519" i="2"/>
  <c r="AG1519" i="2"/>
  <c r="AG90" i="2"/>
  <c r="AF90" i="2"/>
  <c r="AH90" i="2"/>
  <c r="AH91" i="2"/>
  <c r="AH92" i="2"/>
  <c r="AH1040" i="2"/>
  <c r="AF1040" i="2"/>
  <c r="AG1040" i="2"/>
  <c r="AF1421" i="2"/>
  <c r="AH1421" i="2"/>
  <c r="AG1421" i="2"/>
  <c r="AH966" i="2"/>
  <c r="AF966" i="2"/>
  <c r="AG966" i="2"/>
  <c r="AH1346" i="2"/>
  <c r="AF1346" i="2"/>
  <c r="AG1346" i="2"/>
  <c r="AG853" i="2"/>
  <c r="AF853" i="2"/>
  <c r="AH853" i="2"/>
  <c r="AG595" i="2"/>
  <c r="AF595" i="2"/>
  <c r="AH595" i="2"/>
  <c r="AH1067" i="2"/>
  <c r="AF1067" i="2"/>
  <c r="AG1067" i="2"/>
  <c r="AG634" i="2"/>
  <c r="AH634" i="2"/>
  <c r="AF634" i="2"/>
  <c r="AH852" i="2"/>
  <c r="AF852" i="2"/>
  <c r="AG852" i="2"/>
  <c r="AG1248" i="2"/>
  <c r="AF1248" i="2"/>
  <c r="AH1248" i="2"/>
  <c r="AG1008" i="2"/>
  <c r="AH1008" i="2"/>
  <c r="AF1008" i="2"/>
  <c r="AF521" i="2"/>
  <c r="AH521" i="2"/>
  <c r="AG521" i="2"/>
  <c r="AH540" i="2"/>
  <c r="AF540" i="2"/>
  <c r="AG540" i="2"/>
  <c r="AH299" i="2"/>
  <c r="AF299" i="2"/>
  <c r="AG299" i="2"/>
  <c r="AF851" i="2"/>
  <c r="AG851" i="2"/>
  <c r="AH851" i="2"/>
  <c r="AG1156" i="2"/>
  <c r="AF1156" i="2"/>
  <c r="AH1156" i="2"/>
  <c r="AH797" i="2"/>
  <c r="AG797" i="2"/>
  <c r="AF797" i="2"/>
  <c r="AG287" i="2"/>
  <c r="AF287" i="2"/>
  <c r="AH287" i="2"/>
  <c r="AH1087" i="2"/>
  <c r="AG1087" i="2"/>
  <c r="AF1087" i="2"/>
  <c r="AG1191" i="2"/>
  <c r="AF1191" i="2"/>
  <c r="AH1191" i="2"/>
  <c r="AG192" i="2"/>
  <c r="AF192" i="2"/>
  <c r="AH192" i="2"/>
  <c r="AH193" i="2"/>
  <c r="AH194" i="2"/>
  <c r="AH1478" i="2"/>
  <c r="AF1478" i="2"/>
  <c r="AG1478" i="2"/>
  <c r="AG927" i="2"/>
  <c r="AH927" i="2"/>
  <c r="AF927" i="2"/>
  <c r="AG465" i="2"/>
  <c r="AF465" i="2"/>
  <c r="AH465" i="2"/>
  <c r="AG1030" i="2"/>
  <c r="AF1030" i="2"/>
  <c r="AH1030" i="2"/>
  <c r="AG279" i="2"/>
  <c r="AF279" i="2"/>
  <c r="AH279" i="2"/>
  <c r="AH1188" i="2"/>
  <c r="AF1188" i="2"/>
  <c r="AG1188" i="2"/>
  <c r="AH1158" i="2"/>
  <c r="AG1158" i="2"/>
  <c r="AF1158" i="2"/>
  <c r="AF1289" i="2"/>
  <c r="AG1289" i="2"/>
  <c r="AH1289" i="2"/>
  <c r="AF826" i="2"/>
  <c r="AG826" i="2"/>
  <c r="AH826" i="2"/>
  <c r="AH505" i="2"/>
  <c r="AG505" i="2"/>
  <c r="AF505" i="2"/>
  <c r="AF1108" i="2"/>
  <c r="AG1108" i="2"/>
  <c r="AH1108" i="2"/>
  <c r="AH855" i="2"/>
  <c r="AG855" i="2"/>
  <c r="AF855" i="2"/>
  <c r="AG12" i="2"/>
  <c r="AF12" i="2"/>
  <c r="AH12" i="2"/>
  <c r="AH1389" i="2"/>
  <c r="AF1389" i="2"/>
  <c r="AG1389" i="2"/>
  <c r="AH1031" i="2"/>
  <c r="AF1031" i="2"/>
  <c r="AG1031" i="2"/>
  <c r="AF779" i="2"/>
  <c r="AH779" i="2"/>
  <c r="AG779" i="2"/>
  <c r="AH1119" i="2"/>
  <c r="AF1119" i="2"/>
  <c r="AG1119" i="2"/>
  <c r="AH548" i="2"/>
  <c r="AG548" i="2"/>
  <c r="AF548" i="2"/>
  <c r="AG1238" i="2"/>
  <c r="AH1238" i="2"/>
  <c r="AF1238" i="2"/>
  <c r="AF1428" i="2"/>
  <c r="AH1428" i="2"/>
  <c r="AG1428" i="2"/>
  <c r="AH430" i="2"/>
  <c r="AG430" i="2"/>
  <c r="AF430" i="2"/>
  <c r="AF228" i="2"/>
  <c r="AG228" i="2"/>
  <c r="AH228" i="2"/>
  <c r="AH561" i="2"/>
  <c r="AG561" i="2"/>
  <c r="AF561" i="2"/>
  <c r="AG803" i="2"/>
  <c r="AF803" i="2"/>
  <c r="AH803" i="2"/>
  <c r="AH304" i="2"/>
  <c r="AF304" i="2"/>
  <c r="AG304" i="2"/>
  <c r="AG310" i="2"/>
  <c r="AH310" i="2"/>
  <c r="AF310" i="2"/>
  <c r="AG1246" i="2"/>
  <c r="AH1246" i="2"/>
  <c r="AF1246" i="2"/>
  <c r="AG1113" i="2"/>
  <c r="AF1113" i="2"/>
  <c r="AH1113" i="2"/>
  <c r="AF461" i="2"/>
  <c r="AG461" i="2"/>
  <c r="AH461" i="2"/>
  <c r="AG799" i="2"/>
  <c r="AH799" i="2"/>
  <c r="AF799" i="2"/>
  <c r="AF220" i="2"/>
  <c r="AH220" i="2"/>
  <c r="AG220" i="2"/>
  <c r="AF332" i="2"/>
  <c r="AH332" i="2"/>
  <c r="AG332" i="2"/>
  <c r="AF135" i="2"/>
  <c r="AH135" i="2"/>
  <c r="AH136" i="2"/>
  <c r="AH137" i="2"/>
  <c r="AG135" i="2"/>
  <c r="AF889" i="2"/>
  <c r="AG889" i="2"/>
  <c r="AH889" i="2"/>
  <c r="AG323" i="2"/>
  <c r="AF323" i="2"/>
  <c r="AH323" i="2"/>
  <c r="AH816" i="2"/>
  <c r="AG816" i="2"/>
  <c r="AF816" i="2"/>
  <c r="AF554" i="2"/>
  <c r="AG554" i="2"/>
  <c r="AH554" i="2"/>
  <c r="AG473" i="2"/>
  <c r="AF473" i="2"/>
  <c r="AH473" i="2"/>
  <c r="AH627" i="2"/>
  <c r="AF627" i="2"/>
  <c r="AG627" i="2"/>
  <c r="AF443" i="2"/>
  <c r="AG443" i="2"/>
  <c r="AH443" i="2"/>
  <c r="AF414" i="2"/>
  <c r="AH414" i="2"/>
  <c r="AG414" i="2"/>
  <c r="AF21" i="2"/>
  <c r="AH21" i="2"/>
  <c r="AG21" i="2"/>
  <c r="AH1395" i="2"/>
  <c r="AF1395" i="2"/>
  <c r="AG1395" i="2"/>
  <c r="AH1507" i="2"/>
  <c r="AF1507" i="2"/>
  <c r="AG1507" i="2"/>
  <c r="AG300" i="2"/>
  <c r="AH300" i="2"/>
  <c r="AF300" i="2"/>
  <c r="AF1355" i="2"/>
  <c r="AH1355" i="2"/>
  <c r="AG1355" i="2"/>
  <c r="AG1057" i="2"/>
  <c r="AF1057" i="2"/>
  <c r="AH1057" i="2"/>
  <c r="AF285" i="2"/>
  <c r="AH285" i="2"/>
  <c r="AG285" i="2"/>
  <c r="AG564" i="2"/>
  <c r="AH564" i="2"/>
  <c r="AF564" i="2"/>
  <c r="AG1459" i="2"/>
  <c r="AF1459" i="2"/>
  <c r="AH1459" i="2"/>
  <c r="AG1231" i="2"/>
  <c r="AH1231" i="2"/>
  <c r="AF1231" i="2"/>
  <c r="AH967" i="2"/>
  <c r="AG967" i="2"/>
  <c r="AF967" i="2"/>
  <c r="AG1383" i="2"/>
  <c r="AF1383" i="2"/>
  <c r="AH1383" i="2"/>
  <c r="AH586" i="2"/>
  <c r="AF586" i="2"/>
  <c r="AG586" i="2"/>
  <c r="AG343" i="2"/>
  <c r="AH343" i="2"/>
  <c r="AF343" i="2"/>
  <c r="AF657" i="2"/>
  <c r="AG657" i="2"/>
  <c r="AH657" i="2"/>
  <c r="AG256" i="2"/>
  <c r="AF256" i="2"/>
  <c r="AH256" i="2"/>
  <c r="AG553" i="2"/>
  <c r="AF553" i="2"/>
  <c r="AH553" i="2"/>
  <c r="AF274" i="2"/>
  <c r="AG274" i="2"/>
  <c r="AH274" i="2"/>
  <c r="AF1174" i="2"/>
  <c r="AG1174" i="2"/>
  <c r="AH1174" i="2"/>
  <c r="AG147" i="2"/>
  <c r="AF147" i="2"/>
  <c r="AH147" i="2"/>
  <c r="AH148" i="2"/>
  <c r="AH149" i="2"/>
  <c r="AG241" i="2"/>
  <c r="AH241" i="2"/>
  <c r="AF241" i="2"/>
  <c r="AH1155" i="2"/>
  <c r="AG1155" i="2"/>
  <c r="AF1155" i="2"/>
  <c r="AH357" i="2"/>
  <c r="AF357" i="2"/>
  <c r="AG357" i="2"/>
  <c r="AG89" i="2"/>
  <c r="AF89" i="2"/>
  <c r="AH1274" i="2"/>
  <c r="AF1274" i="2"/>
  <c r="AG1274" i="2"/>
  <c r="AF1343" i="2"/>
  <c r="AG1343" i="2"/>
  <c r="AH1343" i="2"/>
  <c r="AG1516" i="2"/>
  <c r="AF1516" i="2"/>
  <c r="AH1516" i="2"/>
  <c r="AG968" i="2"/>
  <c r="AH968" i="2"/>
  <c r="AF968" i="2"/>
  <c r="AF956" i="2"/>
  <c r="AG956" i="2"/>
  <c r="AH956" i="2"/>
  <c r="AG53" i="2"/>
  <c r="AF53" i="2"/>
  <c r="AF150" i="2"/>
  <c r="AH150" i="2"/>
  <c r="AH151" i="2"/>
  <c r="AH152" i="2"/>
  <c r="AG150" i="2"/>
  <c r="AH730" i="2"/>
  <c r="AF730" i="2"/>
  <c r="AG730" i="2"/>
  <c r="AH980" i="2"/>
  <c r="AF980" i="2"/>
  <c r="AG980" i="2"/>
  <c r="AF1098" i="2"/>
  <c r="AG1098" i="2"/>
  <c r="AH1098" i="2"/>
  <c r="AH1147" i="2"/>
  <c r="AF1147" i="2"/>
  <c r="AG1147" i="2"/>
  <c r="AH1045" i="2"/>
  <c r="AF1045" i="2"/>
  <c r="AG1045" i="2"/>
  <c r="AG1297" i="2"/>
  <c r="AH1297" i="2"/>
  <c r="AF1297" i="2"/>
  <c r="AF1054" i="2"/>
  <c r="AG1054" i="2"/>
  <c r="AH1054" i="2"/>
  <c r="AF1230" i="2"/>
  <c r="AH1230" i="2"/>
  <c r="AG1230" i="2"/>
  <c r="AF119" i="2"/>
  <c r="AG119" i="2"/>
  <c r="AH798" i="2"/>
  <c r="AG798" i="2"/>
  <c r="AF798" i="2"/>
  <c r="AF110" i="2"/>
  <c r="AG110" i="2"/>
  <c r="AF35" i="2"/>
  <c r="AG35" i="2"/>
  <c r="AF97" i="2"/>
  <c r="AG97" i="2"/>
  <c r="AF685" i="2"/>
  <c r="AH685" i="2"/>
  <c r="AG685" i="2"/>
  <c r="AF59" i="2"/>
  <c r="AG59" i="2"/>
  <c r="AH234" i="2"/>
  <c r="AG234" i="2"/>
  <c r="AF234" i="2"/>
  <c r="AG1331" i="2"/>
  <c r="AF1331" i="2"/>
  <c r="AH1331" i="2"/>
  <c r="AG1453" i="2"/>
  <c r="AF1453" i="2"/>
  <c r="AH1453" i="2"/>
  <c r="AG539" i="2"/>
  <c r="AF539" i="2"/>
  <c r="AH539" i="2"/>
  <c r="AF513" i="2"/>
  <c r="AG513" i="2"/>
  <c r="AH513" i="2"/>
  <c r="AH235" i="2"/>
  <c r="AF235" i="2"/>
  <c r="AG235" i="2"/>
  <c r="AF33" i="2"/>
  <c r="AH33" i="2"/>
  <c r="AH34" i="2"/>
  <c r="AH35" i="2"/>
  <c r="AG33" i="2"/>
  <c r="AG95" i="2"/>
  <c r="AF95" i="2"/>
  <c r="AG507" i="2"/>
  <c r="AF507" i="2"/>
  <c r="AH507" i="2"/>
  <c r="AF121" i="2"/>
  <c r="AG121" i="2"/>
  <c r="AH1448" i="2"/>
  <c r="AF1448" i="2"/>
  <c r="AG1448" i="2"/>
  <c r="AF682" i="2"/>
  <c r="AG682" i="2"/>
  <c r="AH682" i="2"/>
  <c r="AG793" i="2"/>
  <c r="AH793" i="2"/>
  <c r="AF793" i="2"/>
  <c r="AF397" i="2"/>
  <c r="AG397" i="2"/>
  <c r="AH397" i="2"/>
  <c r="AH392" i="2"/>
  <c r="AG392" i="2"/>
  <c r="AF392" i="2"/>
  <c r="AG562" i="2"/>
  <c r="AH562" i="2"/>
  <c r="AF562" i="2"/>
  <c r="AG322" i="2"/>
  <c r="AH322" i="2"/>
  <c r="AF322" i="2"/>
  <c r="AG1434" i="2"/>
  <c r="AH1434" i="2"/>
  <c r="AF1434" i="2"/>
  <c r="AF692" i="2"/>
  <c r="AG692" i="2"/>
  <c r="AH692" i="2"/>
  <c r="AH1260" i="2"/>
  <c r="AG1260" i="2"/>
  <c r="AF1260" i="2"/>
  <c r="AG88" i="2"/>
  <c r="AF88" i="2"/>
  <c r="AG1414" i="2"/>
  <c r="AF1414" i="2"/>
  <c r="AH1414" i="2"/>
  <c r="AG1240" i="2"/>
  <c r="AF1240" i="2"/>
  <c r="AH1240" i="2"/>
  <c r="AF289" i="2"/>
  <c r="AG289" i="2"/>
  <c r="AH289" i="2"/>
  <c r="AH1338" i="2"/>
  <c r="AF1338" i="2"/>
  <c r="AG1338" i="2"/>
  <c r="AH838" i="2"/>
  <c r="AF838" i="2"/>
  <c r="AG838" i="2"/>
  <c r="AF1145" i="2"/>
  <c r="AG1145" i="2"/>
  <c r="AH1145" i="2"/>
  <c r="AG459" i="2"/>
  <c r="AF459" i="2"/>
  <c r="AH459" i="2"/>
  <c r="AF1341" i="2"/>
  <c r="AH1341" i="2"/>
  <c r="AG1341" i="2"/>
  <c r="AH623" i="2"/>
  <c r="AF623" i="2"/>
  <c r="AG623" i="2"/>
  <c r="AF1161" i="2"/>
  <c r="AH1161" i="2"/>
  <c r="AG1161" i="2"/>
  <c r="AG766" i="2"/>
  <c r="AF766" i="2"/>
  <c r="AH766" i="2"/>
  <c r="AH346" i="2"/>
  <c r="AG346" i="2"/>
  <c r="AF346" i="2"/>
  <c r="AH1498" i="2"/>
  <c r="AF1498" i="2"/>
  <c r="AG1498" i="2"/>
  <c r="AF1469" i="2"/>
  <c r="AH1469" i="2"/>
  <c r="AG1469" i="2"/>
  <c r="AF1437" i="2"/>
  <c r="AG1437" i="2"/>
  <c r="AH1437" i="2"/>
  <c r="AG1237" i="2"/>
  <c r="AF1237" i="2"/>
  <c r="AH1237" i="2"/>
  <c r="AH1511" i="2"/>
  <c r="AF1511" i="2"/>
  <c r="AG1511" i="2"/>
  <c r="AG428" i="2"/>
  <c r="AH428" i="2"/>
  <c r="AF428" i="2"/>
  <c r="AH1275" i="2"/>
  <c r="AG1275" i="2"/>
  <c r="AF1275" i="2"/>
  <c r="AF1435" i="2"/>
  <c r="AH1435" i="2"/>
  <c r="AG1435" i="2"/>
  <c r="AG1283" i="2"/>
  <c r="AF1283" i="2"/>
  <c r="AH1283" i="2"/>
  <c r="AH828" i="2"/>
  <c r="AG828" i="2"/>
  <c r="AF828" i="2"/>
  <c r="AG994" i="2"/>
  <c r="AH994" i="2"/>
  <c r="AF994" i="2"/>
  <c r="AF1328" i="2"/>
  <c r="AG1328" i="2"/>
  <c r="AH1328" i="2"/>
  <c r="AG582" i="2"/>
  <c r="AF582" i="2"/>
  <c r="AH582" i="2"/>
  <c r="AG619" i="2"/>
  <c r="AF619" i="2"/>
  <c r="AH619" i="2"/>
  <c r="AF912" i="2"/>
  <c r="AG912" i="2"/>
  <c r="AH912" i="2"/>
  <c r="AG914" i="2"/>
  <c r="AF914" i="2"/>
  <c r="AH914" i="2"/>
  <c r="AG1403" i="2"/>
  <c r="AF1403" i="2"/>
  <c r="AH1403" i="2"/>
  <c r="AF1284" i="2"/>
  <c r="AH1284" i="2"/>
  <c r="AG1284" i="2"/>
  <c r="AF756" i="2"/>
  <c r="AH756" i="2"/>
  <c r="AG756" i="2"/>
  <c r="AH1526" i="2"/>
  <c r="AG1526" i="2"/>
  <c r="AF1526" i="2"/>
  <c r="AF433" i="2"/>
  <c r="AG433" i="2"/>
  <c r="AH433" i="2"/>
  <c r="AH503" i="2"/>
  <c r="AF503" i="2"/>
  <c r="AG503" i="2"/>
  <c r="AF20" i="2"/>
  <c r="AG20" i="2"/>
  <c r="AG1385" i="2"/>
  <c r="AH1385" i="2"/>
  <c r="AF1385" i="2"/>
  <c r="AG702" i="2"/>
  <c r="AF702" i="2"/>
  <c r="AH702" i="2"/>
  <c r="AG111" i="2"/>
  <c r="AF111" i="2"/>
  <c r="AH111" i="2"/>
  <c r="AH112" i="2"/>
  <c r="AH113" i="2"/>
  <c r="AF100" i="2"/>
  <c r="AG100" i="2"/>
  <c r="AG209" i="2"/>
  <c r="AF209" i="2"/>
  <c r="AF260" i="2"/>
  <c r="AG260" i="2"/>
  <c r="AH260" i="2"/>
  <c r="AH821" i="2"/>
  <c r="AF821" i="2"/>
  <c r="AG821" i="2"/>
  <c r="AH1179" i="2"/>
  <c r="AG1179" i="2"/>
  <c r="AF1179" i="2"/>
  <c r="AG1413" i="2"/>
  <c r="AH1413" i="2"/>
  <c r="AF1413" i="2"/>
  <c r="AF366" i="2"/>
  <c r="AH366" i="2"/>
  <c r="AG366" i="2"/>
  <c r="AF151" i="2"/>
  <c r="AG151" i="2"/>
  <c r="AH834" i="2"/>
  <c r="AF834" i="2"/>
  <c r="AG834" i="2"/>
  <c r="AH427" i="2"/>
  <c r="AF427" i="2"/>
  <c r="AG427" i="2"/>
  <c r="AG1493" i="2"/>
  <c r="AF1493" i="2"/>
  <c r="AH1493" i="2"/>
  <c r="AF405" i="2"/>
  <c r="AH405" i="2"/>
  <c r="AG405" i="2"/>
  <c r="AH961" i="2"/>
  <c r="AF961" i="2"/>
  <c r="AG961" i="2"/>
  <c r="AG1080" i="2"/>
  <c r="AF1080" i="2"/>
  <c r="AH1080" i="2"/>
  <c r="AH593" i="2"/>
  <c r="AG593" i="2"/>
  <c r="AF593" i="2"/>
  <c r="AF239" i="2"/>
  <c r="AG239" i="2"/>
  <c r="AH239" i="2"/>
  <c r="AG924" i="2"/>
  <c r="AH924" i="2"/>
  <c r="AF924" i="2"/>
  <c r="AG829" i="2"/>
  <c r="AH829" i="2"/>
  <c r="AF829" i="2"/>
  <c r="AH347" i="2"/>
  <c r="AG347" i="2"/>
  <c r="AF347" i="2"/>
  <c r="AG99" i="2"/>
  <c r="AF99" i="2"/>
  <c r="AH99" i="2"/>
  <c r="AH100" i="2"/>
  <c r="AH101" i="2"/>
  <c r="AH331" i="2"/>
  <c r="AG331" i="2"/>
  <c r="AF331" i="2"/>
  <c r="AG715" i="2"/>
  <c r="AF715" i="2"/>
  <c r="AH715" i="2"/>
  <c r="AH246" i="2"/>
  <c r="AG246" i="2"/>
  <c r="AF246" i="2"/>
  <c r="AH661" i="2"/>
  <c r="AG661" i="2"/>
  <c r="AF661" i="2"/>
  <c r="AG872" i="2"/>
  <c r="AH872" i="2"/>
  <c r="AF872" i="2"/>
  <c r="AF1058" i="2"/>
  <c r="AG1058" i="2"/>
  <c r="AH1058" i="2"/>
  <c r="AG66" i="2"/>
  <c r="AF66" i="2"/>
  <c r="AH66" i="2"/>
  <c r="AH67" i="2"/>
  <c r="AH68" i="2"/>
  <c r="AG1409" i="2"/>
  <c r="AF1409" i="2"/>
  <c r="AH1409" i="2"/>
  <c r="AF1212" i="2"/>
  <c r="AG1212" i="2"/>
  <c r="AH1212" i="2"/>
  <c r="AH938" i="2"/>
  <c r="AF938" i="2"/>
  <c r="AG938" i="2"/>
  <c r="AG1347" i="2"/>
  <c r="AH1347" i="2"/>
  <c r="AF1347" i="2"/>
  <c r="AF1037" i="2"/>
  <c r="AG1037" i="2"/>
  <c r="AH1037" i="2"/>
  <c r="AH1223" i="2"/>
  <c r="AG1223" i="2"/>
  <c r="AF1223" i="2"/>
  <c r="AH612" i="2"/>
  <c r="AG612" i="2"/>
  <c r="AF612" i="2"/>
  <c r="AG1250" i="2"/>
  <c r="AF1250" i="2"/>
  <c r="AH1250" i="2"/>
  <c r="AH603" i="2"/>
  <c r="AF603" i="2"/>
  <c r="AG603" i="2"/>
  <c r="AF156" i="2"/>
  <c r="AH156" i="2"/>
  <c r="AH157" i="2"/>
  <c r="AH158" i="2"/>
  <c r="AG156" i="2"/>
  <c r="AF865" i="2"/>
  <c r="AG865" i="2"/>
  <c r="AH865" i="2"/>
  <c r="AF370" i="2"/>
  <c r="AH370" i="2"/>
  <c r="AG370" i="2"/>
  <c r="AH426" i="2"/>
  <c r="AF426" i="2"/>
  <c r="AG426" i="2"/>
  <c r="AG36" i="2"/>
  <c r="AF36" i="2"/>
  <c r="AH36" i="2"/>
  <c r="AH37" i="2"/>
  <c r="AH38" i="2"/>
  <c r="AG45" i="2"/>
  <c r="AF45" i="2"/>
  <c r="AH45" i="2"/>
  <c r="AH46" i="2"/>
  <c r="AH47" i="2"/>
  <c r="AF1396" i="2"/>
  <c r="AH1396" i="2"/>
  <c r="AG1396" i="2"/>
  <c r="AH869" i="2"/>
  <c r="AG869" i="2"/>
  <c r="AF869" i="2"/>
  <c r="AH1226" i="2"/>
  <c r="AG1226" i="2"/>
  <c r="AF1226" i="2"/>
  <c r="AF1049" i="2"/>
  <c r="AH1049" i="2"/>
  <c r="AG1049" i="2"/>
  <c r="AF899" i="2"/>
  <c r="AH899" i="2"/>
  <c r="AG899" i="2"/>
  <c r="AH1149" i="2"/>
  <c r="AF1149" i="2"/>
  <c r="AG1149" i="2"/>
  <c r="AF182" i="2"/>
  <c r="AG182" i="2"/>
  <c r="AG629" i="2"/>
  <c r="AH629" i="2"/>
  <c r="AF629" i="2"/>
  <c r="AH1077" i="2"/>
  <c r="AF1077" i="2"/>
  <c r="AG1077" i="2"/>
  <c r="AF1415" i="2"/>
  <c r="AH1415" i="2"/>
  <c r="AG1415" i="2"/>
  <c r="AG833" i="2"/>
  <c r="AF833" i="2"/>
  <c r="AH833" i="2"/>
  <c r="AF496" i="2"/>
  <c r="AH496" i="2"/>
  <c r="AG496" i="2"/>
  <c r="AF652" i="2"/>
  <c r="AG652" i="2"/>
  <c r="AH652" i="2"/>
  <c r="AH1036" i="2"/>
  <c r="AG1036" i="2"/>
  <c r="AF1036" i="2"/>
  <c r="AF1061" i="2"/>
  <c r="AH1061" i="2"/>
  <c r="AG1061" i="2"/>
  <c r="AH1497" i="2"/>
  <c r="AF1497" i="2"/>
  <c r="AG1497" i="2"/>
  <c r="AG1401" i="2"/>
  <c r="AF1401" i="2"/>
  <c r="AH1401" i="2"/>
  <c r="AG1402" i="2"/>
  <c r="AH1402" i="2"/>
  <c r="AF1402" i="2"/>
  <c r="AH922" i="2"/>
  <c r="AG922" i="2"/>
  <c r="AF922" i="2"/>
  <c r="AF979" i="2"/>
  <c r="AG979" i="2"/>
  <c r="AH979" i="2"/>
  <c r="AG1462" i="2"/>
  <c r="AH1462" i="2"/>
  <c r="AF1462" i="2"/>
  <c r="AF547" i="2"/>
  <c r="AH547" i="2"/>
  <c r="AG547" i="2"/>
  <c r="AG368" i="2"/>
  <c r="AF368" i="2"/>
  <c r="AH368" i="2"/>
  <c r="AG52" i="2"/>
  <c r="AF52" i="2"/>
  <c r="AF386" i="2"/>
  <c r="AG386" i="2"/>
  <c r="AH386" i="2"/>
  <c r="AG40" i="2"/>
  <c r="AF40" i="2"/>
  <c r="AH836" i="2"/>
  <c r="AG836" i="2"/>
  <c r="AF836" i="2"/>
  <c r="AF647" i="2"/>
  <c r="AG647" i="2"/>
  <c r="AH647" i="2"/>
  <c r="AH1522" i="2"/>
  <c r="AG1522" i="2"/>
  <c r="AF1522" i="2"/>
  <c r="AG606" i="2"/>
  <c r="AF606" i="2"/>
  <c r="AH606" i="2"/>
  <c r="AH425" i="2"/>
  <c r="AF425" i="2"/>
  <c r="AG425" i="2"/>
  <c r="AG422" i="2"/>
  <c r="AF422" i="2"/>
  <c r="AH422" i="2"/>
  <c r="AF168" i="2"/>
  <c r="AH168" i="2"/>
  <c r="AH169" i="2"/>
  <c r="AH170" i="2"/>
  <c r="AG168" i="2"/>
  <c r="AF672" i="2"/>
  <c r="AH672" i="2"/>
  <c r="AG672" i="2"/>
  <c r="AF941" i="2"/>
  <c r="AH941" i="2"/>
  <c r="AG941" i="2"/>
  <c r="AG24" i="2"/>
  <c r="AF24" i="2"/>
  <c r="AH24" i="2"/>
  <c r="AH913" i="2"/>
  <c r="AG913" i="2"/>
  <c r="AF913" i="2"/>
  <c r="AF179" i="2"/>
  <c r="AG179" i="2"/>
  <c r="AG294" i="2"/>
  <c r="AH294" i="2"/>
  <c r="AF294" i="2"/>
  <c r="AG881" i="2"/>
  <c r="AF881" i="2"/>
  <c r="AH881" i="2"/>
  <c r="AF106" i="2"/>
  <c r="AG106" i="2"/>
  <c r="AG34" i="2"/>
  <c r="AF34" i="2"/>
  <c r="AH339" i="2"/>
  <c r="AF339" i="2"/>
  <c r="AG339" i="2"/>
  <c r="AF258" i="2"/>
  <c r="AG258" i="2"/>
  <c r="AH258" i="2"/>
  <c r="AG935" i="2"/>
  <c r="AH935" i="2"/>
  <c r="AF935" i="2"/>
  <c r="AF516" i="2"/>
  <c r="AG516" i="2"/>
  <c r="AH516" i="2"/>
  <c r="AH277" i="2"/>
  <c r="AG277" i="2"/>
  <c r="AF277" i="2"/>
  <c r="AF381" i="2"/>
  <c r="AH381" i="2"/>
  <c r="AG381" i="2"/>
  <c r="AH328" i="2"/>
  <c r="AG328" i="2"/>
  <c r="AF328" i="2"/>
  <c r="AG67" i="2"/>
  <c r="AF67" i="2"/>
  <c r="AG1533" i="2"/>
  <c r="AH1533" i="2"/>
  <c r="AF1533" i="2"/>
  <c r="AH1290" i="2"/>
  <c r="AG1290" i="2"/>
  <c r="AF1290" i="2"/>
  <c r="AF982" i="2"/>
  <c r="AH982" i="2"/>
  <c r="AG982" i="2"/>
  <c r="AF1316" i="2"/>
  <c r="AG1316" i="2"/>
  <c r="AH1316" i="2"/>
  <c r="AF1412" i="2"/>
  <c r="AH1412" i="2"/>
  <c r="AG1412" i="2"/>
  <c r="AG1460" i="2"/>
  <c r="AH1460" i="2"/>
  <c r="AF1460" i="2"/>
  <c r="AF882" i="2"/>
  <c r="AH882" i="2"/>
  <c r="AG882" i="2"/>
  <c r="AH584" i="2"/>
  <c r="AG584" i="2"/>
  <c r="AF584" i="2"/>
  <c r="AG807" i="2"/>
  <c r="AF807" i="2"/>
  <c r="AH807" i="2"/>
  <c r="AG895" i="2"/>
  <c r="AH895" i="2"/>
  <c r="AF895" i="2"/>
  <c r="AF188" i="2"/>
  <c r="AG188" i="2"/>
  <c r="AG978" i="2"/>
  <c r="AF978" i="2"/>
  <c r="AH978" i="2"/>
  <c r="AF251" i="2"/>
  <c r="AH251" i="2"/>
  <c r="AG251" i="2"/>
  <c r="AG200" i="2"/>
  <c r="AF200" i="2"/>
  <c r="AH559" i="2"/>
  <c r="AG559" i="2"/>
  <c r="AF559" i="2"/>
  <c r="AF566" i="2"/>
  <c r="AH566" i="2"/>
  <c r="AG566" i="2"/>
  <c r="AF120" i="2"/>
  <c r="AH120" i="2"/>
  <c r="AH121" i="2"/>
  <c r="AH122" i="2"/>
  <c r="AG120" i="2"/>
  <c r="AG615" i="2"/>
  <c r="AH615" i="2"/>
  <c r="AF615" i="2"/>
  <c r="AF190" i="2"/>
  <c r="AG190" i="2"/>
  <c r="AG71" i="2"/>
  <c r="AF71" i="2"/>
  <c r="AH556" i="2"/>
  <c r="AG556" i="2"/>
  <c r="AF556" i="2"/>
  <c r="AH495" i="2"/>
  <c r="AG495" i="2"/>
  <c r="AF495" i="2"/>
  <c r="AF438" i="2"/>
  <c r="AG438" i="2"/>
  <c r="AH438" i="2"/>
  <c r="AF81" i="2"/>
  <c r="AH81" i="2"/>
  <c r="AH82" i="2"/>
  <c r="AH83" i="2"/>
  <c r="AG81" i="2"/>
  <c r="AF551" i="2"/>
  <c r="AG551" i="2"/>
  <c r="AH551" i="2"/>
  <c r="AG136" i="2"/>
  <c r="AF136" i="2"/>
  <c r="AG39" i="2"/>
  <c r="AF39" i="2"/>
  <c r="AH39" i="2"/>
  <c r="AH40" i="2"/>
  <c r="AH41" i="2"/>
  <c r="AF1388" i="2"/>
  <c r="AH1388" i="2"/>
  <c r="AG1388" i="2"/>
  <c r="AH1484" i="2"/>
  <c r="AF1484" i="2"/>
  <c r="AG1484" i="2"/>
  <c r="AF1190" i="2"/>
  <c r="AG1190" i="2"/>
  <c r="AH1190" i="2"/>
  <c r="AH1487" i="2"/>
  <c r="AF1487" i="2"/>
  <c r="AG1487" i="2"/>
  <c r="AH701" i="2"/>
  <c r="AF701" i="2"/>
  <c r="AG701" i="2"/>
  <c r="AH1312" i="2"/>
  <c r="AF1312" i="2"/>
  <c r="AG1312" i="2"/>
  <c r="AF964" i="2"/>
  <c r="AH964" i="2"/>
  <c r="AG964" i="2"/>
  <c r="AG1368" i="2"/>
  <c r="AH1368" i="2"/>
  <c r="AF1368" i="2"/>
  <c r="AF676" i="2"/>
  <c r="AH676" i="2"/>
  <c r="AG676" i="2"/>
  <c r="AH1078" i="2"/>
  <c r="AG1078" i="2"/>
  <c r="AF1078" i="2"/>
  <c r="AG811" i="2"/>
  <c r="AF811" i="2"/>
  <c r="AH811" i="2"/>
  <c r="AG278" i="2"/>
  <c r="AH278" i="2"/>
  <c r="AF278" i="2"/>
  <c r="AF808" i="2"/>
  <c r="AG808" i="2"/>
  <c r="AH808" i="2"/>
  <c r="AF248" i="2"/>
  <c r="AH248" i="2"/>
  <c r="AG248" i="2"/>
  <c r="AG92" i="2"/>
  <c r="AF92" i="2"/>
  <c r="AH945" i="2"/>
  <c r="AF945" i="2"/>
  <c r="AG945" i="2"/>
  <c r="AH344" i="2"/>
  <c r="AG344" i="2"/>
  <c r="AF344" i="2"/>
  <c r="AF169" i="2"/>
  <c r="AG169" i="2"/>
  <c r="AG1001" i="2"/>
  <c r="AH1001" i="2"/>
  <c r="AF1001" i="2"/>
  <c r="AF374" i="2"/>
  <c r="AH374" i="2"/>
  <c r="AG374" i="2"/>
  <c r="AF171" i="2"/>
  <c r="AH171" i="2"/>
  <c r="AH172" i="2"/>
  <c r="AH173" i="2"/>
  <c r="AG171" i="2"/>
  <c r="AF450" i="2"/>
  <c r="AH450" i="2"/>
  <c r="AG450" i="2"/>
  <c r="AF1006" i="2"/>
  <c r="AH1006" i="2"/>
  <c r="AG1006" i="2"/>
  <c r="AG1159" i="2"/>
  <c r="AF1159" i="2"/>
  <c r="AH1159" i="2"/>
  <c r="AF1313" i="2"/>
  <c r="AG1313" i="2"/>
  <c r="AH1313" i="2"/>
  <c r="AG249" i="2"/>
  <c r="AF249" i="2"/>
  <c r="AH249" i="2"/>
  <c r="AG240" i="2"/>
  <c r="AH240" i="2"/>
  <c r="AF240" i="2"/>
  <c r="AF335" i="2"/>
  <c r="AG335" i="2"/>
  <c r="AH335" i="2"/>
  <c r="AH1062" i="2"/>
  <c r="AF1062" i="2"/>
  <c r="AG1062" i="2"/>
  <c r="AH1071" i="2"/>
  <c r="AF1071" i="2"/>
  <c r="AG1071" i="2"/>
  <c r="AG1118" i="2"/>
  <c r="AF1118" i="2"/>
  <c r="AH1118" i="2"/>
  <c r="AF1052" i="2"/>
  <c r="AG1052" i="2"/>
  <c r="AH1052" i="2"/>
  <c r="AF1423" i="2"/>
  <c r="AH1423" i="2"/>
  <c r="AG1423" i="2"/>
  <c r="AH419" i="2"/>
  <c r="AG419" i="2"/>
  <c r="AF419" i="2"/>
  <c r="AH917" i="2"/>
  <c r="AF917" i="2"/>
  <c r="AG917" i="2"/>
  <c r="AH1277" i="2"/>
  <c r="AG1277" i="2"/>
  <c r="AF1277" i="2"/>
  <c r="AG1171" i="2"/>
  <c r="AH1171" i="2"/>
  <c r="AF1171" i="2"/>
  <c r="AH1271" i="2"/>
  <c r="AG1271" i="2"/>
  <c r="AF1271" i="2"/>
  <c r="AH1394" i="2"/>
  <c r="AF1394" i="2"/>
  <c r="AG1394" i="2"/>
  <c r="AF210" i="2"/>
  <c r="AH210" i="2"/>
  <c r="AH211" i="2"/>
  <c r="AH212" i="2"/>
  <c r="AG210" i="2"/>
  <c r="AG974" i="2"/>
  <c r="AH974" i="2"/>
  <c r="AF974" i="2"/>
  <c r="AH1135" i="2"/>
  <c r="AF1135" i="2"/>
  <c r="AG1135" i="2"/>
  <c r="AH1505" i="2"/>
  <c r="AF1505" i="2"/>
  <c r="AG1505" i="2"/>
  <c r="AH800" i="2"/>
  <c r="AF800" i="2"/>
  <c r="AG800" i="2"/>
  <c r="AH1042" i="2"/>
  <c r="AG1042" i="2"/>
  <c r="AF1042" i="2"/>
  <c r="AF442" i="2"/>
  <c r="AH442" i="2"/>
  <c r="AG442" i="2"/>
  <c r="AF598" i="2"/>
  <c r="AG598" i="2"/>
  <c r="AH598" i="2"/>
  <c r="AF1301" i="2"/>
  <c r="AH1301" i="2"/>
  <c r="AG1301" i="2"/>
  <c r="AF711" i="2"/>
  <c r="AG711" i="2"/>
  <c r="AH711" i="2"/>
  <c r="AH1166" i="2"/>
  <c r="AG1166" i="2"/>
  <c r="AF1166" i="2"/>
  <c r="AF762" i="2"/>
  <c r="AH762" i="2"/>
  <c r="AG762" i="2"/>
  <c r="AG809" i="2"/>
  <c r="AF809" i="2"/>
  <c r="AH809" i="2"/>
  <c r="AF531" i="2"/>
  <c r="AH531" i="2"/>
  <c r="AG531" i="2"/>
  <c r="AF518" i="2"/>
  <c r="AH518" i="2"/>
  <c r="AG518" i="2"/>
  <c r="AH1114" i="2"/>
  <c r="AF1114" i="2"/>
  <c r="AG1114" i="2"/>
  <c r="AF707" i="2"/>
  <c r="AG707" i="2"/>
  <c r="AH707" i="2"/>
  <c r="AF61" i="2"/>
  <c r="AG61" i="2"/>
  <c r="AF68" i="2"/>
  <c r="AG68" i="2"/>
  <c r="AF560" i="2"/>
  <c r="AH560" i="2"/>
  <c r="AG560" i="2"/>
  <c r="AH741" i="2"/>
  <c r="AF741" i="2"/>
  <c r="AG741" i="2"/>
  <c r="AH1306" i="2"/>
  <c r="AF1306" i="2"/>
  <c r="AG1306" i="2"/>
  <c r="AH642" i="2"/>
  <c r="AG642" i="2"/>
  <c r="AF642" i="2"/>
  <c r="AG333" i="2"/>
  <c r="AF333" i="2"/>
  <c r="AH333" i="2"/>
  <c r="AG257" i="2"/>
  <c r="AH257" i="2"/>
  <c r="AF257" i="2"/>
  <c r="AH417" i="2"/>
  <c r="AF417" i="2"/>
  <c r="AG417" i="2"/>
  <c r="AH1255" i="2"/>
  <c r="AF1255" i="2"/>
  <c r="AG1255" i="2"/>
  <c r="AF1122" i="2"/>
  <c r="AG1122" i="2"/>
  <c r="AH1122" i="2"/>
  <c r="AF536" i="2"/>
  <c r="AH536" i="2"/>
  <c r="AG536" i="2"/>
  <c r="AH907" i="2"/>
  <c r="AG907" i="2"/>
  <c r="AF907" i="2"/>
  <c r="AF827" i="2"/>
  <c r="AH827" i="2"/>
  <c r="AG827" i="2"/>
  <c r="AG31" i="2"/>
  <c r="AF31" i="2"/>
  <c r="AG760" i="2"/>
  <c r="AH760" i="2"/>
  <c r="AF760" i="2"/>
  <c r="AF501" i="2"/>
  <c r="AH501" i="2"/>
  <c r="AG501" i="2"/>
  <c r="AG1317" i="2"/>
  <c r="AH1317" i="2"/>
  <c r="AF1317" i="2"/>
  <c r="AH1194" i="2"/>
  <c r="AG1194" i="2"/>
  <c r="AF1194" i="2"/>
  <c r="AF86" i="2"/>
  <c r="AG86" i="2"/>
  <c r="AF1063" i="2"/>
  <c r="AH1063" i="2"/>
  <c r="AG1063" i="2"/>
  <c r="AH402" i="2"/>
  <c r="AF402" i="2"/>
  <c r="AG402" i="2"/>
  <c r="AH1377" i="2"/>
  <c r="AF1377" i="2"/>
  <c r="AG1377" i="2"/>
  <c r="AH1416" i="2"/>
  <c r="AG1416" i="2"/>
  <c r="AF1416" i="2"/>
  <c r="AG1296" i="2"/>
  <c r="AH1296" i="2"/>
  <c r="AF1296" i="2"/>
  <c r="AG1367" i="2"/>
  <c r="AH1367" i="2"/>
  <c r="AF1367" i="2"/>
  <c r="AG1337" i="2"/>
  <c r="AH1337" i="2"/>
  <c r="AF1337" i="2"/>
  <c r="AH1530" i="2"/>
  <c r="AG1530" i="2"/>
  <c r="AF1530" i="2"/>
  <c r="AF626" i="2"/>
  <c r="AH626" i="2"/>
  <c r="AG626" i="2"/>
  <c r="AG64" i="2"/>
  <c r="AF64" i="2"/>
  <c r="AF1352" i="2"/>
  <c r="AH1352" i="2"/>
  <c r="AG1352" i="2"/>
  <c r="AF1489" i="2"/>
  <c r="AH1489" i="2"/>
  <c r="AG1489" i="2"/>
  <c r="AH549" i="2"/>
  <c r="AF549" i="2"/>
  <c r="AG549" i="2"/>
  <c r="AF748" i="2"/>
  <c r="AG748" i="2"/>
  <c r="AH748" i="2"/>
  <c r="AH625" i="2"/>
  <c r="AG625" i="2"/>
  <c r="AF625" i="2"/>
  <c r="AF1399" i="2"/>
  <c r="AH1399" i="2"/>
  <c r="AG1399" i="2"/>
  <c r="AF776" i="2"/>
  <c r="AG776" i="2"/>
  <c r="AH776" i="2"/>
  <c r="AF1241" i="2"/>
  <c r="AG1241" i="2"/>
  <c r="AH1241" i="2"/>
  <c r="AF316" i="2"/>
  <c r="AG316" i="2"/>
  <c r="AH316" i="2"/>
  <c r="AH1162" i="2"/>
  <c r="AF1162" i="2"/>
  <c r="AG1162" i="2"/>
  <c r="AG1023" i="2"/>
  <c r="AH1023" i="2"/>
  <c r="AF1023" i="2"/>
  <c r="AG460" i="2"/>
  <c r="AF460" i="2"/>
  <c r="AH460" i="2"/>
  <c r="AF399" i="2"/>
  <c r="AG399" i="2"/>
  <c r="AH399" i="2"/>
  <c r="AF1175" i="2"/>
  <c r="AH1175" i="2"/>
  <c r="AG1175" i="2"/>
  <c r="AF1485" i="2"/>
  <c r="AG1485" i="2"/>
  <c r="AH1485" i="2"/>
  <c r="AG1032" i="2"/>
  <c r="AF1032" i="2"/>
  <c r="AH1032" i="2"/>
  <c r="AG1292" i="2"/>
  <c r="AF1292" i="2"/>
  <c r="AH1292" i="2"/>
  <c r="AG1092" i="2"/>
  <c r="AH1092" i="2"/>
  <c r="AF1092" i="2"/>
  <c r="AH1010" i="2"/>
  <c r="AF1010" i="2"/>
  <c r="AG1010" i="2"/>
  <c r="AH1390" i="2"/>
  <c r="AF1390" i="2"/>
  <c r="AG1390" i="2"/>
  <c r="AG736" i="2"/>
  <c r="AH736" i="2"/>
  <c r="AF736" i="2"/>
  <c r="AG636" i="2"/>
  <c r="AF636" i="2"/>
  <c r="AH636" i="2"/>
  <c r="AH1205" i="2"/>
  <c r="AF1205" i="2"/>
  <c r="AG1205" i="2"/>
  <c r="AH1020" i="2"/>
  <c r="AG1020" i="2"/>
  <c r="AF1020" i="2"/>
  <c r="AF1099" i="2"/>
  <c r="AH1099" i="2"/>
  <c r="AG1099" i="2"/>
  <c r="AG1140" i="2"/>
  <c r="AH1140" i="2"/>
  <c r="AF1140" i="2"/>
  <c r="AF213" i="2"/>
  <c r="AH213" i="2"/>
  <c r="AH214" i="2"/>
  <c r="AH215" i="2"/>
  <c r="AG213" i="2"/>
  <c r="AH633" i="2"/>
  <c r="AG633" i="2"/>
  <c r="AF633" i="2"/>
  <c r="AF462" i="2"/>
  <c r="AG462" i="2"/>
  <c r="AH462" i="2"/>
  <c r="AG69" i="2"/>
  <c r="AF69" i="2"/>
  <c r="AH69" i="2"/>
  <c r="AH70" i="2"/>
  <c r="AH71" i="2"/>
  <c r="AG1476" i="2"/>
  <c r="AF1476" i="2"/>
  <c r="AH1476" i="2"/>
  <c r="AF1060" i="2"/>
  <c r="AH1060" i="2"/>
  <c r="AG1060" i="2"/>
  <c r="AF846" i="2"/>
  <c r="AG846" i="2"/>
  <c r="AH846" i="2"/>
  <c r="AG985" i="2"/>
  <c r="AH985" i="2"/>
  <c r="AF985" i="2"/>
  <c r="AF480" i="2"/>
  <c r="AG480" i="2"/>
  <c r="AH480" i="2"/>
  <c r="AH991" i="2"/>
  <c r="AG991" i="2"/>
  <c r="AF991" i="2"/>
  <c r="AH1217" i="2"/>
  <c r="AF1217" i="2"/>
  <c r="AG1217" i="2"/>
  <c r="AF823" i="2"/>
  <c r="AG823" i="2"/>
  <c r="AH823" i="2"/>
  <c r="AG1350" i="2"/>
  <c r="AF1350" i="2"/>
  <c r="AH1350" i="2"/>
  <c r="AG1137" i="2"/>
  <c r="AH1137" i="2"/>
  <c r="AF1137" i="2"/>
  <c r="AF1318" i="2"/>
  <c r="AH1318" i="2"/>
  <c r="AG1318" i="2"/>
  <c r="AG1303" i="2"/>
  <c r="AF1303" i="2"/>
  <c r="AH1303" i="2"/>
  <c r="AG490" i="2"/>
  <c r="AH490" i="2"/>
  <c r="AF490" i="2"/>
  <c r="AG130" i="2"/>
  <c r="AF130" i="2"/>
  <c r="AG245" i="2"/>
  <c r="AF245" i="2"/>
  <c r="AH245" i="2"/>
  <c r="AH989" i="2"/>
  <c r="AF989" i="2"/>
  <c r="AG989" i="2"/>
  <c r="AG704" i="2"/>
  <c r="AF704" i="2"/>
  <c r="AH704" i="2"/>
  <c r="AG525" i="2"/>
  <c r="AH525" i="2"/>
  <c r="AF525" i="2"/>
  <c r="AG770" i="2"/>
  <c r="AH770" i="2"/>
  <c r="AF770" i="2"/>
  <c r="AG324" i="2"/>
  <c r="AF324" i="2"/>
  <c r="AH324" i="2"/>
  <c r="AG83" i="2"/>
  <c r="AF83" i="2"/>
  <c r="AF664" i="2"/>
  <c r="AG664" i="2"/>
  <c r="AH664" i="2"/>
  <c r="AF491" i="2"/>
  <c r="AH491" i="2"/>
  <c r="AG491" i="2"/>
  <c r="AH1500" i="2"/>
  <c r="AF1500" i="2"/>
  <c r="AG1500" i="2"/>
  <c r="AG1150" i="2"/>
  <c r="AF1150" i="2"/>
  <c r="AH1150" i="2"/>
  <c r="AH674" i="2"/>
  <c r="AG674" i="2"/>
  <c r="AF674" i="2"/>
  <c r="AG533" i="2"/>
  <c r="AF533" i="2"/>
  <c r="AH533" i="2"/>
  <c r="AF184" i="2"/>
  <c r="AG184" i="2"/>
  <c r="AH610" i="2"/>
  <c r="AG610" i="2"/>
  <c r="AF610" i="2"/>
  <c r="AF37" i="2"/>
  <c r="AG37" i="2"/>
  <c r="AG520" i="2"/>
  <c r="AF520" i="2"/>
  <c r="AH520" i="2"/>
  <c r="AG54" i="2"/>
  <c r="AF54" i="2"/>
  <c r="AH54" i="2"/>
  <c r="AH55" i="2"/>
  <c r="AH56" i="2"/>
  <c r="AF231" i="2"/>
  <c r="AG231" i="2"/>
  <c r="AH231" i="2"/>
  <c r="AF1029" i="2"/>
  <c r="AG1029" i="2"/>
  <c r="AH1029" i="2"/>
  <c r="AF1167" i="2"/>
  <c r="AG1167" i="2"/>
  <c r="AH1167" i="2"/>
  <c r="AH843" i="2"/>
  <c r="AF843" i="2"/>
  <c r="AG843" i="2"/>
  <c r="AF1044" i="2"/>
  <c r="AH1044" i="2"/>
  <c r="AG1044" i="2"/>
  <c r="AF317" i="2"/>
  <c r="AH317" i="2"/>
  <c r="AG317" i="2"/>
  <c r="AG686" i="2"/>
  <c r="AH686" i="2"/>
  <c r="AF686" i="2"/>
  <c r="AG164" i="2"/>
  <c r="AF164" i="2"/>
  <c r="AF727" i="2"/>
  <c r="AG727" i="2"/>
  <c r="AH727" i="2"/>
  <c r="AF607" i="2"/>
  <c r="AG607" i="2"/>
  <c r="AH607" i="2"/>
  <c r="AG1461" i="2"/>
  <c r="AH1461" i="2"/>
  <c r="AF1461" i="2"/>
  <c r="AG1215" i="2"/>
  <c r="AF1215" i="2"/>
  <c r="AH1215" i="2"/>
  <c r="AF632" i="2"/>
  <c r="AH632" i="2"/>
  <c r="AG632" i="2"/>
  <c r="AF1252" i="2"/>
  <c r="AG1252" i="2"/>
  <c r="AH1252" i="2"/>
  <c r="AF648" i="2"/>
  <c r="AG648" i="2"/>
  <c r="AH648" i="2"/>
  <c r="AH790" i="2"/>
  <c r="AG790" i="2"/>
  <c r="AF790" i="2"/>
  <c r="AH1358" i="2"/>
  <c r="AF1358" i="2"/>
  <c r="AG1358" i="2"/>
  <c r="AG1074" i="2"/>
  <c r="AH1074" i="2"/>
  <c r="AF1074" i="2"/>
  <c r="AG1371" i="2"/>
  <c r="AH1371" i="2"/>
  <c r="AF1371" i="2"/>
  <c r="AF660" i="2"/>
  <c r="AH660" i="2"/>
  <c r="AG660" i="2"/>
  <c r="AF719" i="2"/>
  <c r="AH719" i="2"/>
  <c r="AG719" i="2"/>
  <c r="AF700" i="2"/>
  <c r="AG700" i="2"/>
  <c r="AH700" i="2"/>
  <c r="AH1293" i="2"/>
  <c r="AF1293" i="2"/>
  <c r="AG1293" i="2"/>
  <c r="AH1473" i="2"/>
  <c r="AF1473" i="2"/>
  <c r="AG1473" i="2"/>
  <c r="AF1083" i="2"/>
  <c r="AH1083" i="2"/>
  <c r="AG1083" i="2"/>
  <c r="AG1408" i="2"/>
  <c r="AF1408" i="2"/>
  <c r="AH1408" i="2"/>
  <c r="AF990" i="2"/>
  <c r="AG990" i="2"/>
  <c r="AH990" i="2"/>
  <c r="AH378" i="2"/>
  <c r="AF378" i="2"/>
  <c r="AG378" i="2"/>
  <c r="AH1518" i="2"/>
  <c r="AG1518" i="2"/>
  <c r="AF1518" i="2"/>
  <c r="AG712" i="2"/>
  <c r="AH712" i="2"/>
  <c r="AF712" i="2"/>
  <c r="AF1153" i="2"/>
  <c r="AH1153" i="2"/>
  <c r="AG1153" i="2"/>
  <c r="AH1373" i="2"/>
  <c r="AF1373" i="2"/>
  <c r="AG1373" i="2"/>
  <c r="AF868" i="2"/>
  <c r="AG868" i="2"/>
  <c r="AH868" i="2"/>
  <c r="AG628" i="2"/>
  <c r="AF628" i="2"/>
  <c r="AH628" i="2"/>
  <c r="AH673" i="2"/>
  <c r="AG673" i="2"/>
  <c r="AF673" i="2"/>
  <c r="AF1319" i="2"/>
  <c r="AG1319" i="2"/>
  <c r="AH1319" i="2"/>
  <c r="AF699" i="2"/>
  <c r="AH699" i="2"/>
  <c r="AG699" i="2"/>
  <c r="AG970" i="2"/>
  <c r="AF970" i="2"/>
  <c r="AH970" i="2"/>
  <c r="AF1326" i="2"/>
  <c r="AG1326" i="2"/>
  <c r="AH1326" i="2"/>
  <c r="AG1464" i="2"/>
  <c r="AH1464" i="2"/>
  <c r="AF1464" i="2"/>
  <c r="AF384" i="2"/>
  <c r="AH384" i="2"/>
  <c r="AG384" i="2"/>
  <c r="AH879" i="2"/>
  <c r="AG879" i="2"/>
  <c r="AF879" i="2"/>
  <c r="AF1203" i="2"/>
  <c r="AH1203" i="2"/>
  <c r="AG1203" i="2"/>
  <c r="AF1357" i="2"/>
  <c r="AG1357" i="2"/>
  <c r="AH1357" i="2"/>
  <c r="AH732" i="2"/>
  <c r="AF732" i="2"/>
  <c r="AG732" i="2"/>
  <c r="AH1199" i="2"/>
  <c r="AF1199" i="2"/>
  <c r="AG1199" i="2"/>
  <c r="AH1265" i="2"/>
  <c r="AG1265" i="2"/>
  <c r="AF1265" i="2"/>
  <c r="AF1186" i="2"/>
  <c r="AH1186" i="2"/>
  <c r="AG1186" i="2"/>
  <c r="AF758" i="2"/>
  <c r="AH758" i="2"/>
  <c r="AG758" i="2"/>
  <c r="AF567" i="2"/>
  <c r="AH567" i="2"/>
  <c r="AG567" i="2"/>
  <c r="AF488" i="2"/>
  <c r="AH488" i="2"/>
  <c r="AG488" i="2"/>
  <c r="AG1208" i="2"/>
  <c r="AH1208" i="2"/>
  <c r="AF1208" i="2"/>
  <c r="AF1372" i="2"/>
  <c r="AG1372" i="2"/>
  <c r="AH1372" i="2"/>
  <c r="AH831" i="2"/>
  <c r="AG831" i="2"/>
  <c r="AF831" i="2"/>
  <c r="AF658" i="2"/>
  <c r="AH658" i="2"/>
  <c r="AG658" i="2"/>
  <c r="AG238" i="2"/>
  <c r="AH238" i="2"/>
  <c r="AF238" i="2"/>
  <c r="AF474" i="2"/>
  <c r="AH474" i="2"/>
  <c r="AG474" i="2"/>
  <c r="AF236" i="2"/>
  <c r="AH236" i="2"/>
  <c r="AG236" i="2"/>
  <c r="AH408" i="2"/>
  <c r="AF408" i="2"/>
  <c r="AG408" i="2"/>
  <c r="AG280" i="2"/>
  <c r="AH280" i="2"/>
  <c r="AF280" i="2"/>
  <c r="AG1079" i="2"/>
  <c r="AF1079" i="2"/>
  <c r="AH1079" i="2"/>
  <c r="AF999" i="2"/>
  <c r="AG999" i="2"/>
  <c r="AH999" i="2"/>
  <c r="AG132" i="2"/>
  <c r="AF132" i="2"/>
  <c r="AH132" i="2"/>
  <c r="AH133" i="2"/>
  <c r="AH134" i="2"/>
  <c r="AF1256" i="2"/>
  <c r="AG1256" i="2"/>
  <c r="AH1256" i="2"/>
  <c r="AH716" i="2"/>
  <c r="AG716" i="2"/>
  <c r="AF716" i="2"/>
  <c r="AG893" i="2"/>
  <c r="AF893" i="2"/>
  <c r="AH893" i="2"/>
  <c r="AF152" i="2"/>
  <c r="AG152" i="2"/>
  <c r="AH262" i="2"/>
  <c r="AG262" i="2"/>
  <c r="AF262" i="2"/>
  <c r="AG502" i="2"/>
  <c r="AH502" i="2"/>
  <c r="AF502" i="2"/>
  <c r="AF47" i="2"/>
  <c r="AG47" i="2"/>
  <c r="AF1417" i="2"/>
  <c r="AH1417" i="2"/>
  <c r="AG1417" i="2"/>
  <c r="AF888" i="2"/>
  <c r="AH888" i="2"/>
  <c r="AG888" i="2"/>
  <c r="AF819" i="2"/>
  <c r="AH819" i="2"/>
  <c r="AG819" i="2"/>
  <c r="AG1102" i="2"/>
  <c r="AF1102" i="2"/>
  <c r="AH1102" i="2"/>
  <c r="AG138" i="2"/>
  <c r="AF138" i="2"/>
  <c r="AH138" i="2"/>
  <c r="AH139" i="2"/>
  <c r="AH140" i="2"/>
  <c r="AH631" i="2"/>
  <c r="AF631" i="2"/>
  <c r="AG631" i="2"/>
  <c r="AG206" i="2"/>
  <c r="AF206" i="2"/>
  <c r="AG1300" i="2"/>
  <c r="AH1300" i="2"/>
  <c r="AF1300" i="2"/>
  <c r="AH1236" i="2"/>
  <c r="AG1236" i="2"/>
  <c r="AF1236" i="2"/>
  <c r="AG1481" i="2"/>
  <c r="AH1481" i="2"/>
  <c r="AF1481" i="2"/>
  <c r="AG305" i="2"/>
  <c r="AF305" i="2"/>
  <c r="AH305" i="2"/>
  <c r="AH859" i="2"/>
  <c r="AG859" i="2"/>
  <c r="AF859" i="2"/>
  <c r="AH683" i="2"/>
  <c r="AG683" i="2"/>
  <c r="AF683" i="2"/>
  <c r="AG1089" i="2"/>
  <c r="AF1089" i="2"/>
  <c r="AH1089" i="2"/>
  <c r="AF856" i="2"/>
  <c r="AG856" i="2"/>
  <c r="AH856" i="2"/>
  <c r="AF1304" i="2"/>
  <c r="AG1304" i="2"/>
  <c r="AH1304" i="2"/>
  <c r="AF1109" i="2"/>
  <c r="AH1109" i="2"/>
  <c r="AG1109" i="2"/>
  <c r="AG857" i="2"/>
  <c r="AH857" i="2"/>
  <c r="AF857" i="2"/>
  <c r="AH820" i="2"/>
  <c r="AF820" i="2"/>
  <c r="AG820" i="2"/>
  <c r="AG1513" i="2"/>
  <c r="AH1513" i="2"/>
  <c r="AF1513" i="2"/>
  <c r="AG681" i="2"/>
  <c r="AH681" i="2"/>
  <c r="AF681" i="2"/>
  <c r="AH884" i="2"/>
  <c r="AF884" i="2"/>
  <c r="AG884" i="2"/>
  <c r="AG950" i="2"/>
  <c r="AF950" i="2"/>
  <c r="AH950" i="2"/>
  <c r="AF714" i="2"/>
  <c r="AH714" i="2"/>
  <c r="AG714" i="2"/>
  <c r="AH250" i="2"/>
  <c r="AF250" i="2"/>
  <c r="AG250" i="2"/>
  <c r="AH1151" i="2"/>
  <c r="AF1151" i="2"/>
  <c r="AG1151" i="2"/>
  <c r="AH649" i="2"/>
  <c r="AF649" i="2"/>
  <c r="AG649" i="2"/>
  <c r="AF1439" i="2"/>
  <c r="AH1439" i="2"/>
  <c r="AG1439" i="2"/>
  <c r="AH1376" i="2"/>
  <c r="AF1376" i="2"/>
  <c r="AG1376" i="2"/>
  <c r="AG1499" i="2"/>
  <c r="AH1499" i="2"/>
  <c r="AF1499" i="2"/>
  <c r="AG371" i="2"/>
  <c r="AF371" i="2"/>
  <c r="AH371" i="2"/>
  <c r="AF117" i="2"/>
  <c r="AH117" i="2"/>
  <c r="AH118" i="2"/>
  <c r="AH119" i="2"/>
  <c r="AG117" i="2"/>
  <c r="AF1070" i="2"/>
  <c r="AG1070" i="2"/>
  <c r="AH1070" i="2"/>
  <c r="AG373" i="2"/>
  <c r="AH373" i="2"/>
  <c r="AF373" i="2"/>
  <c r="AF448" i="2"/>
  <c r="AG448" i="2"/>
  <c r="AH448" i="2"/>
  <c r="AF668" i="2"/>
  <c r="AH668" i="2"/>
  <c r="AG668" i="2"/>
  <c r="AG379" i="2"/>
  <c r="AF379" i="2"/>
  <c r="AH379" i="2"/>
  <c r="AF421" i="2"/>
  <c r="AH421" i="2"/>
  <c r="AG421" i="2"/>
  <c r="AF1272" i="2"/>
  <c r="AH1272" i="2"/>
  <c r="AG1272" i="2"/>
  <c r="AH1392" i="2"/>
  <c r="AF1392" i="2"/>
  <c r="AG1392" i="2"/>
  <c r="AF27" i="2"/>
  <c r="AH27" i="2"/>
  <c r="AH28" i="2"/>
  <c r="AH29" i="2"/>
  <c r="AG27" i="2"/>
  <c r="AF1221" i="2"/>
  <c r="AH1221" i="2"/>
  <c r="AG1221" i="2"/>
  <c r="AF185" i="2"/>
  <c r="AG185" i="2"/>
  <c r="AG1173" i="2"/>
  <c r="AF1173" i="2"/>
  <c r="AH1173" i="2"/>
  <c r="AG141" i="2"/>
  <c r="AF141" i="2"/>
  <c r="AH141" i="2"/>
  <c r="AH142" i="2"/>
  <c r="AH143" i="2"/>
  <c r="AG918" i="2"/>
  <c r="AF918" i="2"/>
  <c r="AH918" i="2"/>
  <c r="AG485" i="2"/>
  <c r="AF485" i="2"/>
  <c r="AH485" i="2"/>
  <c r="AH1288" i="2"/>
  <c r="AG1288" i="2"/>
  <c r="AF1288" i="2"/>
  <c r="AF337" i="2"/>
  <c r="AG337" i="2"/>
  <c r="AH337" i="2"/>
  <c r="AG1097" i="2"/>
  <c r="AF1097" i="2"/>
  <c r="AH1097" i="2"/>
  <c r="AF479" i="2"/>
  <c r="AH479" i="2"/>
  <c r="AG479" i="2"/>
  <c r="AG1295" i="2"/>
  <c r="AF1295" i="2"/>
  <c r="AH1295" i="2"/>
  <c r="AG1127" i="2"/>
  <c r="AH1127" i="2"/>
  <c r="AF1127" i="2"/>
  <c r="AF1400" i="2"/>
  <c r="AG1400" i="2"/>
  <c r="AH1400" i="2"/>
  <c r="AF523" i="2"/>
  <c r="AG523" i="2"/>
  <c r="AH523" i="2"/>
  <c r="AG1259" i="2"/>
  <c r="AH1259" i="2"/>
  <c r="AF1259" i="2"/>
  <c r="AG602" i="2"/>
  <c r="AH602" i="2"/>
  <c r="AF602" i="2"/>
  <c r="AF1302" i="2"/>
  <c r="AH1302" i="2"/>
  <c r="AG1302" i="2"/>
  <c r="AF983" i="2"/>
  <c r="AH983" i="2"/>
  <c r="AG983" i="2"/>
  <c r="AF1211" i="2"/>
  <c r="AH1211" i="2"/>
  <c r="AG1211" i="2"/>
  <c r="AG743" i="2"/>
  <c r="AH743" i="2"/>
  <c r="AF743" i="2"/>
  <c r="AF342" i="2"/>
  <c r="AG342" i="2"/>
  <c r="AH342" i="2"/>
  <c r="AH255" i="2"/>
  <c r="AF255" i="2"/>
  <c r="AG255" i="2"/>
  <c r="AG1244" i="2"/>
  <c r="AH1244" i="2"/>
  <c r="AF1244" i="2"/>
  <c r="AF1196" i="2"/>
  <c r="AG1196" i="2"/>
  <c r="AH1196" i="2"/>
  <c r="AH1165" i="2"/>
  <c r="AF1165" i="2"/>
  <c r="AG1165" i="2"/>
  <c r="AG1340" i="2"/>
  <c r="AF1340" i="2"/>
  <c r="AH1340" i="2"/>
  <c r="AF1467" i="2"/>
  <c r="AG1467" i="2"/>
  <c r="AH1467" i="2"/>
  <c r="AG1520" i="2"/>
  <c r="AF1520" i="2"/>
  <c r="AH1520" i="2"/>
  <c r="AG1262" i="2"/>
  <c r="AF1262" i="2"/>
  <c r="AH1262" i="2"/>
  <c r="AH1110" i="2"/>
  <c r="AG1110" i="2"/>
  <c r="AF1110" i="2"/>
  <c r="AF962" i="2"/>
  <c r="AG962" i="2"/>
  <c r="AH962" i="2"/>
  <c r="AG1299" i="2"/>
  <c r="AF1299" i="2"/>
  <c r="AH1299" i="2"/>
  <c r="AG154" i="2"/>
  <c r="AF154" i="2"/>
  <c r="AF1112" i="2"/>
  <c r="AH1112" i="2"/>
  <c r="AG1112" i="2"/>
  <c r="AF162" i="2"/>
  <c r="AH162" i="2"/>
  <c r="AH163" i="2"/>
  <c r="AH164" i="2"/>
  <c r="AG162" i="2"/>
  <c r="AH312" i="2"/>
  <c r="AG312" i="2"/>
  <c r="AF312" i="2"/>
  <c r="AG161" i="2"/>
  <c r="AF161" i="2"/>
  <c r="AG195" i="2"/>
  <c r="AF195" i="2"/>
  <c r="AH195" i="2"/>
  <c r="AH196" i="2"/>
  <c r="AH197" i="2"/>
  <c r="AG876" i="2"/>
  <c r="AH876" i="2"/>
  <c r="AF876" i="2"/>
  <c r="AF1479" i="2"/>
  <c r="AH1479" i="2"/>
  <c r="AG1479" i="2"/>
  <c r="AH1365" i="2"/>
  <c r="AG1365" i="2"/>
  <c r="AF1365" i="2"/>
  <c r="AG104" i="2"/>
  <c r="AF104" i="2"/>
  <c r="AH641" i="2"/>
  <c r="AG641" i="2"/>
  <c r="AF641" i="2"/>
  <c r="AH412" i="2"/>
  <c r="AF412" i="2"/>
  <c r="AG412" i="2"/>
  <c r="AF1510" i="2"/>
  <c r="AG1510" i="2"/>
  <c r="AH1510" i="2"/>
  <c r="AG1170" i="2"/>
  <c r="AF1170" i="2"/>
  <c r="AH1170" i="2"/>
  <c r="AF270" i="2"/>
  <c r="AG270" i="2"/>
  <c r="AH270" i="2"/>
  <c r="AF635" i="2"/>
  <c r="AH635" i="2"/>
  <c r="AG635" i="2"/>
  <c r="AG1294" i="2"/>
  <c r="AF1294" i="2"/>
  <c r="AH1294" i="2"/>
  <c r="AG1257" i="2"/>
  <c r="AH1257" i="2"/>
  <c r="AF1257" i="2"/>
  <c r="AF528" i="2"/>
  <c r="AH528" i="2"/>
  <c r="AG528" i="2"/>
  <c r="AG1374" i="2"/>
  <c r="AF1374" i="2"/>
  <c r="AH1374" i="2"/>
  <c r="AG103" i="2"/>
  <c r="AF103" i="2"/>
  <c r="AG205" i="2"/>
  <c r="AF205" i="2"/>
  <c r="AF376" i="2"/>
  <c r="AG376" i="2"/>
  <c r="AH376" i="2"/>
  <c r="AG1427" i="2"/>
  <c r="AH1427" i="2"/>
  <c r="AF1427" i="2"/>
  <c r="AH451" i="2"/>
  <c r="AF451" i="2"/>
  <c r="AG451" i="2"/>
  <c r="AF1431" i="2"/>
  <c r="AH1431" i="2"/>
  <c r="AG1431" i="2"/>
  <c r="AH906" i="2"/>
  <c r="AG906" i="2"/>
  <c r="AF906" i="2"/>
  <c r="AF697" i="2"/>
  <c r="AH697" i="2"/>
  <c r="AG697" i="2"/>
  <c r="AH320" i="2"/>
  <c r="AF320" i="2"/>
  <c r="AG320" i="2"/>
  <c r="AF326" i="2"/>
  <c r="AG326" i="2"/>
  <c r="AH326" i="2"/>
  <c r="AG792" i="2"/>
  <c r="AH792" i="2"/>
  <c r="AF792" i="2"/>
  <c r="AH1269" i="2"/>
  <c r="AF1269" i="2"/>
  <c r="AG1269" i="2"/>
  <c r="AF1234" i="2"/>
  <c r="AH1234" i="2"/>
  <c r="AG1234" i="2"/>
  <c r="AH1064" i="2"/>
  <c r="AF1064" i="2"/>
  <c r="AG1064" i="2"/>
  <c r="AH1425" i="2"/>
  <c r="AF1425" i="2"/>
  <c r="AG1425" i="2"/>
  <c r="AH224" i="2"/>
  <c r="AG224" i="2"/>
  <c r="AF224" i="2"/>
  <c r="AH424" i="2"/>
  <c r="AF424" i="2"/>
  <c r="AG424" i="2"/>
  <c r="AH1214" i="2"/>
  <c r="AG1214" i="2"/>
  <c r="AF1214" i="2"/>
  <c r="AH1129" i="2"/>
  <c r="AG1129" i="2"/>
  <c r="AF1129" i="2"/>
  <c r="AH761" i="2"/>
  <c r="AG761" i="2"/>
  <c r="AF761" i="2"/>
  <c r="AF1310" i="2"/>
  <c r="AH1310" i="2"/>
  <c r="AG1310" i="2"/>
  <c r="AF58" i="2"/>
  <c r="AG58" i="2"/>
  <c r="AG116" i="2"/>
  <c r="AF116" i="2"/>
  <c r="AF10" i="2"/>
  <c r="AG10" i="2"/>
  <c r="AG41" i="2"/>
  <c r="AF41" i="2"/>
  <c r="AG393" i="2"/>
  <c r="AH393" i="2"/>
  <c r="AF393" i="2"/>
  <c r="AG1251" i="2"/>
  <c r="AH1251" i="2"/>
  <c r="AF1251" i="2"/>
  <c r="AG1157" i="2"/>
  <c r="AH1157" i="2"/>
  <c r="AF1157" i="2"/>
  <c r="AH1452" i="2"/>
  <c r="AF1452" i="2"/>
  <c r="AG1452" i="2"/>
  <c r="AF932" i="2"/>
  <c r="AH932" i="2"/>
  <c r="AG932" i="2"/>
  <c r="AF844" i="2"/>
  <c r="AH844" i="2"/>
  <c r="AG844" i="2"/>
  <c r="AF1381" i="2"/>
  <c r="AH1381" i="2"/>
  <c r="AG1381" i="2"/>
  <c r="AF1160" i="2"/>
  <c r="AH1160" i="2"/>
  <c r="AG1160" i="2"/>
  <c r="AG916" i="2"/>
  <c r="AH916" i="2"/>
  <c r="AF916" i="2"/>
  <c r="AF1095" i="2"/>
  <c r="AG1095" i="2"/>
  <c r="AH1095" i="2"/>
  <c r="AG1471" i="2"/>
  <c r="AF1471" i="2"/>
  <c r="AH1471" i="2"/>
  <c r="AH1327" i="2"/>
  <c r="AF1327" i="2"/>
  <c r="AG1327" i="2"/>
  <c r="AH1225" i="2"/>
  <c r="AG1225" i="2"/>
  <c r="AF1225" i="2"/>
  <c r="AH1053" i="2"/>
  <c r="AG1053" i="2"/>
  <c r="AF1053" i="2"/>
  <c r="AH1501" i="2"/>
  <c r="AG1501" i="2"/>
  <c r="AF1501" i="2"/>
  <c r="AH880" i="2"/>
  <c r="AG880" i="2"/>
  <c r="AF880" i="2"/>
  <c r="AG1517" i="2"/>
  <c r="AF1517" i="2"/>
  <c r="AH1517" i="2"/>
  <c r="AG772" i="2"/>
  <c r="AF772" i="2"/>
  <c r="AH772" i="2"/>
  <c r="AG109" i="2"/>
  <c r="AF109" i="2"/>
  <c r="AG768" i="2"/>
  <c r="AH768" i="2"/>
  <c r="AF768" i="2"/>
  <c r="AG706" i="2"/>
  <c r="AH706" i="2"/>
  <c r="AF706" i="2"/>
  <c r="AH440" i="2"/>
  <c r="AF440" i="2"/>
  <c r="AG440" i="2"/>
  <c r="AF753" i="2"/>
  <c r="AG753" i="2"/>
  <c r="AH753" i="2"/>
  <c r="AH314" i="2"/>
  <c r="AF314" i="2"/>
  <c r="AG314" i="2"/>
  <c r="AG108" i="2"/>
  <c r="AF108" i="2"/>
  <c r="AH108" i="2"/>
  <c r="AH109" i="2"/>
  <c r="AH110" i="2"/>
  <c r="AH1076" i="2"/>
  <c r="AF1076" i="2"/>
  <c r="AG1076" i="2"/>
  <c r="AG233" i="2"/>
  <c r="AH233" i="2"/>
  <c r="AF233" i="2"/>
  <c r="AH1450" i="2"/>
  <c r="AG1450" i="2"/>
  <c r="AF1450" i="2"/>
  <c r="AG391" i="2"/>
  <c r="AF391" i="2"/>
  <c r="AH391" i="2"/>
  <c r="AG783" i="2"/>
  <c r="AF783" i="2"/>
  <c r="AH783" i="2"/>
  <c r="AH571" i="2"/>
  <c r="AG571" i="2"/>
  <c r="AF571" i="2"/>
  <c r="AG15" i="2"/>
  <c r="AF15" i="2"/>
  <c r="AH15" i="2"/>
  <c r="AG327" i="2"/>
  <c r="AH327" i="2"/>
  <c r="AF327" i="2"/>
  <c r="AG26" i="2"/>
  <c r="AF26" i="2"/>
  <c r="AH1136" i="2"/>
  <c r="AF1136" i="2"/>
  <c r="AG1136" i="2"/>
  <c r="AF537" i="2"/>
  <c r="AG537" i="2"/>
  <c r="AH537" i="2"/>
  <c r="AF1502" i="2"/>
  <c r="AG1502" i="2"/>
  <c r="AH1502" i="2"/>
  <c r="AF4" i="2"/>
  <c r="AG4" i="2"/>
  <c r="AG763" i="2"/>
  <c r="AH763" i="2"/>
  <c r="AF763" i="2"/>
  <c r="AG102" i="2"/>
  <c r="AF102" i="2"/>
  <c r="AH102" i="2"/>
  <c r="AH103" i="2"/>
  <c r="AH104" i="2"/>
  <c r="AF5" i="2"/>
  <c r="AG5" i="2"/>
  <c r="AF126" i="2"/>
  <c r="AH126" i="2"/>
  <c r="AH127" i="2"/>
  <c r="AH128" i="2"/>
  <c r="AG126" i="2"/>
  <c r="AF466" i="2"/>
  <c r="AH466" i="2"/>
  <c r="AG466" i="2"/>
  <c r="AG689" i="2"/>
  <c r="AH689" i="2"/>
  <c r="AF689" i="2"/>
  <c r="AH380" i="2"/>
  <c r="AF380" i="2"/>
  <c r="AG380" i="2"/>
  <c r="AH292" i="2"/>
  <c r="AG292" i="2"/>
  <c r="AF292" i="2"/>
  <c r="AG745" i="2"/>
  <c r="AH745" i="2"/>
  <c r="AF745" i="2"/>
  <c r="AH336" i="2"/>
  <c r="AG336" i="2"/>
  <c r="AF336" i="2"/>
  <c r="AG8" i="2"/>
  <c r="AF8" i="2"/>
  <c r="AG1132" i="2"/>
  <c r="AF1132" i="2"/>
  <c r="AH1132" i="2"/>
  <c r="AF1182" i="2"/>
  <c r="AG1182" i="2"/>
  <c r="AH1182" i="2"/>
  <c r="AG976" i="2"/>
  <c r="AH976" i="2"/>
  <c r="AF976" i="2"/>
  <c r="AF1426" i="2"/>
  <c r="AH1426" i="2"/>
  <c r="AG1426" i="2"/>
  <c r="AG1224" i="2"/>
  <c r="AH1224" i="2"/>
  <c r="AF1224" i="2"/>
  <c r="AF958" i="2"/>
  <c r="AH958" i="2"/>
  <c r="AG958" i="2"/>
  <c r="AF731" i="2"/>
  <c r="AG731" i="2"/>
  <c r="AH731" i="2"/>
  <c r="AG592" i="2"/>
  <c r="AH592" i="2"/>
  <c r="AF592" i="2"/>
  <c r="AG1072" i="2"/>
  <c r="AF1072" i="2"/>
  <c r="AH1072" i="2"/>
  <c r="AH915" i="2"/>
  <c r="AG915" i="2"/>
  <c r="AF915" i="2"/>
  <c r="AG721" i="2"/>
  <c r="AF721" i="2"/>
  <c r="AH721" i="2"/>
  <c r="AF511" i="2"/>
  <c r="AG511" i="2"/>
  <c r="AH511" i="2"/>
  <c r="AF244" i="2"/>
  <c r="AH244" i="2"/>
  <c r="AG244" i="2"/>
  <c r="AF105" i="2"/>
  <c r="AH105" i="2"/>
  <c r="AH106" i="2"/>
  <c r="AH107" i="2"/>
  <c r="AG105" i="2"/>
  <c r="AF955" i="2"/>
  <c r="AG955" i="2"/>
  <c r="AH955" i="2"/>
  <c r="AG114" i="2"/>
  <c r="AF114" i="2"/>
  <c r="AH114" i="2"/>
  <c r="AH115" i="2"/>
  <c r="AH116" i="2"/>
  <c r="AF124" i="2"/>
  <c r="AG124" i="2"/>
  <c r="AG995" i="2"/>
  <c r="AF995" i="2"/>
  <c r="AH995" i="2"/>
  <c r="AF215" i="2"/>
  <c r="AG215" i="2"/>
  <c r="AF101" i="2"/>
  <c r="AG101" i="2"/>
  <c r="AH330" i="2"/>
  <c r="AG330" i="2"/>
  <c r="AF330" i="2"/>
  <c r="AH891" i="2"/>
  <c r="AG891" i="2"/>
  <c r="AF891" i="2"/>
  <c r="AF276" i="2"/>
  <c r="AG276" i="2"/>
  <c r="AH276" i="2"/>
  <c r="AG458" i="2"/>
  <c r="AH458" i="2"/>
  <c r="AF458" i="2"/>
  <c r="AF931" i="2"/>
  <c r="AG931" i="2"/>
  <c r="AH931" i="2"/>
  <c r="AG198" i="2"/>
  <c r="AF198" i="2"/>
  <c r="AH198" i="2"/>
  <c r="AH199" i="2"/>
  <c r="AH200" i="2"/>
  <c r="AG63" i="2"/>
  <c r="AF63" i="2"/>
  <c r="AH63" i="2"/>
  <c r="AH64" i="2"/>
  <c r="AH65" i="2"/>
  <c r="AH786" i="2"/>
  <c r="AF786" i="2"/>
  <c r="AG786" i="2"/>
  <c r="AG1305" i="2"/>
  <c r="AF1305" i="2"/>
  <c r="AH1305" i="2"/>
  <c r="AG788" i="2"/>
  <c r="AH788" i="2"/>
  <c r="AF788" i="2"/>
  <c r="AF1059" i="2"/>
  <c r="AG1059" i="2"/>
  <c r="AH1059" i="2"/>
  <c r="AH814" i="2"/>
  <c r="AG814" i="2"/>
  <c r="AF814" i="2"/>
  <c r="AF910" i="2"/>
  <c r="AG910" i="2"/>
  <c r="AH910" i="2"/>
  <c r="AF1332" i="2"/>
  <c r="AG1332" i="2"/>
  <c r="AH1332" i="2"/>
  <c r="AG1490" i="2"/>
  <c r="AH1490" i="2"/>
  <c r="AF1490" i="2"/>
  <c r="AG953" i="2"/>
  <c r="AH953" i="2"/>
  <c r="AF953" i="2"/>
  <c r="AG1456" i="2"/>
  <c r="AF1456" i="2"/>
  <c r="AH1456" i="2"/>
  <c r="AG589" i="2"/>
  <c r="AH589" i="2"/>
  <c r="AF589" i="2"/>
  <c r="AG1004" i="2"/>
  <c r="AH1004" i="2"/>
  <c r="AF1004" i="2"/>
  <c r="AF565" i="2"/>
  <c r="AH565" i="2"/>
  <c r="AG565" i="2"/>
  <c r="AG122" i="2"/>
  <c r="AF122" i="2"/>
  <c r="AH227" i="2"/>
  <c r="AF227" i="2"/>
  <c r="AG227" i="2"/>
  <c r="AF431" i="2"/>
  <c r="AG431" i="2"/>
  <c r="AH431" i="2"/>
  <c r="AF273" i="2"/>
  <c r="AG273" i="2"/>
  <c r="AH273" i="2"/>
  <c r="AH338" i="2"/>
  <c r="AF338" i="2"/>
  <c r="AG338" i="2"/>
  <c r="AH487" i="2"/>
  <c r="AF487" i="2"/>
  <c r="AG487" i="2"/>
  <c r="AH282" i="2"/>
  <c r="AG282" i="2"/>
  <c r="AF282" i="2"/>
  <c r="AG7" i="2"/>
  <c r="AF7" i="2"/>
  <c r="AF1105" i="2"/>
  <c r="AG1105" i="2"/>
  <c r="AH1105" i="2"/>
  <c r="AH934" i="2"/>
  <c r="AG934" i="2"/>
  <c r="AF934" i="2"/>
  <c r="AF1120" i="2"/>
  <c r="AH1120" i="2"/>
  <c r="AG1120" i="2"/>
  <c r="AH1282" i="2"/>
  <c r="AF1282" i="2"/>
  <c r="AG1282" i="2"/>
  <c r="AH409" i="2"/>
  <c r="AF409" i="2"/>
  <c r="AG409" i="2"/>
  <c r="AH822" i="2"/>
  <c r="AF822" i="2"/>
  <c r="AG822" i="2"/>
  <c r="AG771" i="2"/>
  <c r="AF771" i="2"/>
  <c r="AH771" i="2"/>
  <c r="AG512" i="2"/>
  <c r="AF512" i="2"/>
  <c r="AH512" i="2"/>
  <c r="AF139" i="2"/>
  <c r="AG139" i="2"/>
  <c r="AF334" i="2"/>
  <c r="AH334" i="2"/>
  <c r="AG334" i="2"/>
  <c r="AH340" i="2"/>
  <c r="AG340" i="2"/>
  <c r="AF340" i="2"/>
  <c r="AH1339" i="2"/>
  <c r="AF1339" i="2"/>
  <c r="AG1339" i="2"/>
  <c r="AG728" i="2"/>
  <c r="AF728" i="2"/>
  <c r="AH728" i="2"/>
  <c r="AF795" i="2"/>
  <c r="AH795" i="2"/>
  <c r="AG795" i="2"/>
  <c r="AG44" i="2"/>
  <c r="AF44" i="2"/>
  <c r="AG997" i="2"/>
  <c r="AF997" i="2"/>
  <c r="AH997" i="2"/>
  <c r="AH1475" i="2"/>
  <c r="AF1475" i="2"/>
  <c r="AG1475" i="2"/>
  <c r="AG928" i="2"/>
  <c r="AF928" i="2"/>
  <c r="AH928" i="2"/>
  <c r="AF1298" i="2"/>
  <c r="AG1298" i="2"/>
  <c r="AH1298" i="2"/>
  <c r="AF1050" i="2"/>
  <c r="AH1050" i="2"/>
  <c r="AG1050" i="2"/>
  <c r="AG611" i="2"/>
  <c r="AH611" i="2"/>
  <c r="AF611" i="2"/>
  <c r="AF847" i="2"/>
  <c r="AG847" i="2"/>
  <c r="AH847" i="2"/>
  <c r="AF1096" i="2"/>
  <c r="AG1096" i="2"/>
  <c r="AH1096" i="2"/>
  <c r="AG737" i="2"/>
  <c r="AH737" i="2"/>
  <c r="AF737" i="2"/>
  <c r="AG170" i="2"/>
  <c r="AF170" i="2"/>
  <c r="AF1243" i="2"/>
  <c r="AG1243" i="2"/>
  <c r="AH1243" i="2"/>
  <c r="AF252" i="2"/>
  <c r="AH252" i="2"/>
  <c r="AG252" i="2"/>
  <c r="AH275" i="2"/>
  <c r="AG275" i="2"/>
  <c r="AF275" i="2"/>
  <c r="AG1056" i="2"/>
  <c r="AH1056" i="2"/>
  <c r="AF1056" i="2"/>
  <c r="AF604" i="2"/>
  <c r="AG604" i="2"/>
  <c r="AH604" i="2"/>
  <c r="AH861" i="2"/>
  <c r="AF861" i="2"/>
  <c r="AG861" i="2"/>
  <c r="AH824" i="2"/>
  <c r="AF824" i="2"/>
  <c r="AG824" i="2"/>
  <c r="AH225" i="2"/>
  <c r="AF225" i="2"/>
  <c r="AG225" i="2"/>
  <c r="AG197" i="2"/>
  <c r="AF197" i="2"/>
  <c r="AH1336" i="2"/>
  <c r="AG1336" i="2"/>
  <c r="AF1336" i="2"/>
  <c r="AF187" i="2"/>
  <c r="AG187" i="2"/>
  <c r="AG62" i="2"/>
  <c r="AF62" i="2"/>
  <c r="AG32" i="2"/>
  <c r="AF32" i="2"/>
  <c r="AH401" i="2"/>
  <c r="AF401" i="2"/>
  <c r="AG401" i="2"/>
  <c r="AH1534" i="2"/>
  <c r="AG1534" i="2"/>
  <c r="AF1534" i="2"/>
  <c r="AF74" i="2"/>
  <c r="AG74" i="2"/>
  <c r="AG80" i="2"/>
  <c r="AF80" i="2"/>
  <c r="AF51" i="2"/>
  <c r="AH51" i="2"/>
  <c r="AH52" i="2"/>
  <c r="AH53" i="2"/>
  <c r="AG51" i="2"/>
  <c r="AH717" i="2"/>
  <c r="AF717" i="2"/>
  <c r="AG717" i="2"/>
  <c r="AG19" i="2"/>
  <c r="AF19" i="2"/>
  <c r="AF1344" i="2"/>
  <c r="AG1344" i="2"/>
  <c r="AH1344" i="2"/>
  <c r="AG457" i="2"/>
  <c r="AH457" i="2"/>
  <c r="AF457" i="2"/>
  <c r="AG478" i="2"/>
  <c r="AH478" i="2"/>
  <c r="AF478" i="2"/>
  <c r="AF142" i="2"/>
  <c r="AG142" i="2"/>
  <c r="AG73" i="2"/>
  <c r="AF73" i="2"/>
  <c r="AG755" i="2"/>
  <c r="AF755" i="2"/>
  <c r="AH755" i="2"/>
  <c r="AG969" i="2"/>
  <c r="AF969" i="2"/>
  <c r="AH969" i="2"/>
  <c r="AH646" i="2"/>
  <c r="AF646" i="2"/>
  <c r="AG646" i="2"/>
  <c r="AG1311" i="2"/>
  <c r="AH1311" i="2"/>
  <c r="AF1311" i="2"/>
  <c r="AG778" i="2"/>
  <c r="AH778" i="2"/>
  <c r="AF778" i="2"/>
  <c r="AG1315" i="2"/>
  <c r="AF1315" i="2"/>
  <c r="AH1315" i="2"/>
  <c r="AG49" i="2"/>
  <c r="AF49" i="2"/>
  <c r="AG1515" i="2"/>
  <c r="AH1515" i="2"/>
  <c r="AF1515" i="2"/>
  <c r="AG87" i="2"/>
  <c r="AF87" i="2"/>
  <c r="AH87" i="2"/>
  <c r="AH88" i="2"/>
  <c r="AH89" i="2"/>
  <c r="AF166" i="2"/>
  <c r="AG166" i="2"/>
  <c r="AG1333" i="2"/>
  <c r="AH1333" i="2"/>
  <c r="AF1333" i="2"/>
  <c r="AF1210" i="2"/>
  <c r="AG1210" i="2"/>
  <c r="AH1210" i="2"/>
  <c r="AG835" i="2"/>
  <c r="AH835" i="2"/>
  <c r="AF835" i="2"/>
  <c r="AH484" i="2"/>
  <c r="AG484" i="2"/>
  <c r="AF484" i="2"/>
  <c r="AG1018" i="2"/>
  <c r="AH1018" i="2"/>
  <c r="AF1018" i="2"/>
  <c r="AG60" i="2"/>
  <c r="AF60" i="2"/>
  <c r="AH60" i="2"/>
  <c r="AH61" i="2"/>
  <c r="AH62" i="2"/>
  <c r="AG667" i="2"/>
  <c r="AH667" i="2"/>
  <c r="AF667" i="2"/>
  <c r="AH653" i="2"/>
  <c r="AG653" i="2"/>
  <c r="AF653" i="2"/>
  <c r="AG1085" i="2"/>
  <c r="AF1085" i="2"/>
  <c r="AH1085" i="2"/>
  <c r="AH622" i="2"/>
  <c r="AF622" i="2"/>
  <c r="AG622" i="2"/>
  <c r="AH403" i="2"/>
  <c r="AG403" i="2"/>
  <c r="AF403" i="2"/>
  <c r="AG183" i="2"/>
  <c r="AF183" i="2"/>
  <c r="AH183" i="2"/>
  <c r="AH184" i="2"/>
  <c r="AH185" i="2"/>
  <c r="AF420" i="2"/>
  <c r="AG420" i="2"/>
  <c r="AH420" i="2"/>
  <c r="AF125" i="2"/>
  <c r="AG125" i="2"/>
  <c r="AF574" i="2"/>
  <c r="AG574" i="2"/>
  <c r="AH574" i="2"/>
  <c r="AF1472" i="2"/>
  <c r="AG1472" i="2"/>
  <c r="AH1472" i="2"/>
  <c r="AF1309" i="2"/>
  <c r="AG1309" i="2"/>
  <c r="AH1309" i="2"/>
  <c r="AH1204" i="2"/>
  <c r="AF1204" i="2"/>
  <c r="AG1204" i="2"/>
  <c r="AH659" i="2"/>
  <c r="AG659" i="2"/>
  <c r="AF659" i="2"/>
  <c r="AH1115" i="2"/>
  <c r="AF1115" i="2"/>
  <c r="AG1115" i="2"/>
  <c r="AH1342" i="2"/>
  <c r="AG1342" i="2"/>
  <c r="AF1342" i="2"/>
  <c r="AF1101" i="2"/>
  <c r="AG1101" i="2"/>
  <c r="AH1101" i="2"/>
  <c r="AG1535" i="2"/>
  <c r="AH1535" i="2"/>
  <c r="AF1535" i="2"/>
  <c r="AG1189" i="2"/>
  <c r="AH1189" i="2"/>
  <c r="AF1189" i="2"/>
  <c r="AF1039" i="2"/>
  <c r="AH1039" i="2"/>
  <c r="AG1039" i="2"/>
  <c r="AH1436" i="2"/>
  <c r="AG1436" i="2"/>
  <c r="AF1436" i="2"/>
  <c r="AG266" i="2"/>
  <c r="AF266" i="2"/>
  <c r="AH266" i="2"/>
  <c r="AG986" i="2"/>
  <c r="AF986" i="2"/>
  <c r="AH986" i="2"/>
  <c r="AF493" i="2"/>
  <c r="AH493" i="2"/>
  <c r="AG493" i="2"/>
  <c r="AG597" i="2"/>
  <c r="AF597" i="2"/>
  <c r="AH597" i="2"/>
  <c r="AH805" i="2"/>
  <c r="AF805" i="2"/>
  <c r="AG805" i="2"/>
  <c r="AH429" i="2"/>
  <c r="AG429" i="2"/>
  <c r="AF429" i="2"/>
  <c r="AF163" i="2"/>
  <c r="AG163" i="2"/>
  <c r="AF98" i="2"/>
  <c r="AG98" i="2"/>
  <c r="AG72" i="2"/>
  <c r="AF72" i="2"/>
  <c r="AH72" i="2"/>
  <c r="AH73" i="2"/>
  <c r="AH74" i="2"/>
  <c r="AF765" i="2"/>
  <c r="AG765" i="2"/>
  <c r="AH765" i="2"/>
  <c r="AH254" i="2"/>
  <c r="AG254" i="2"/>
  <c r="AF254" i="2"/>
  <c r="AH951" i="2"/>
  <c r="AG951" i="2"/>
  <c r="AF951" i="2"/>
  <c r="AF784" i="2"/>
  <c r="AH784" i="2"/>
  <c r="AG784" i="2"/>
  <c r="AH1146" i="2"/>
  <c r="AF1146" i="2"/>
  <c r="AG1146" i="2"/>
  <c r="AH361" i="2"/>
  <c r="AG361" i="2"/>
  <c r="AF361" i="2"/>
  <c r="AG230" i="2"/>
  <c r="AF230" i="2"/>
  <c r="AH230" i="2"/>
  <c r="AH1103" i="2"/>
  <c r="AF1103" i="2"/>
  <c r="AG1103" i="2"/>
  <c r="AH1404" i="2"/>
  <c r="AG1404" i="2"/>
  <c r="AF1404" i="2"/>
  <c r="AG1538" i="2"/>
  <c r="AH1538" i="2"/>
  <c r="AF1538" i="2"/>
  <c r="AF1267" i="2"/>
  <c r="AH1267" i="2"/>
  <c r="AG1267" i="2"/>
  <c r="AH1222" i="2"/>
  <c r="AG1222" i="2"/>
  <c r="AF1222" i="2"/>
  <c r="AF1227" i="2"/>
  <c r="AG1227" i="2"/>
  <c r="AH1227" i="2"/>
  <c r="AF613" i="2"/>
  <c r="AH613" i="2"/>
  <c r="AG613" i="2"/>
  <c r="AG1185" i="2"/>
  <c r="AH1185" i="2"/>
  <c r="AF1185" i="2"/>
  <c r="AH1038" i="2"/>
  <c r="AG1038" i="2"/>
  <c r="AF1038" i="2"/>
  <c r="AF671" i="2"/>
  <c r="AH671" i="2"/>
  <c r="AG671" i="2"/>
  <c r="AG1386" i="2"/>
  <c r="AH1386" i="2"/>
  <c r="AF1386" i="2"/>
  <c r="AH1384" i="2"/>
  <c r="AG1384" i="2"/>
  <c r="AF1384" i="2"/>
  <c r="AF358" i="2"/>
  <c r="AG358" i="2"/>
  <c r="AH358" i="2"/>
  <c r="AF1492" i="2"/>
  <c r="AH1492" i="2"/>
  <c r="AG1492" i="2"/>
  <c r="AH939" i="2"/>
  <c r="AG939" i="2"/>
  <c r="AF939" i="2"/>
  <c r="AG207" i="2"/>
  <c r="AF207" i="2"/>
  <c r="AH207" i="2"/>
  <c r="AH208" i="2"/>
  <c r="AH209" i="2"/>
  <c r="AF815" i="2"/>
  <c r="AG815" i="2"/>
  <c r="AH815" i="2"/>
  <c r="AF630" i="2"/>
  <c r="AG630" i="2"/>
  <c r="AH630" i="2"/>
  <c r="AF871" i="2"/>
  <c r="AH871" i="2"/>
  <c r="AG871" i="2"/>
  <c r="AH988" i="2"/>
  <c r="AF988" i="2"/>
  <c r="AG988" i="2"/>
  <c r="AF624" i="2"/>
  <c r="AG624" i="2"/>
  <c r="AH624" i="2"/>
  <c r="AH1200" i="2"/>
  <c r="AF1200" i="2"/>
  <c r="AG1200" i="2"/>
  <c r="AH617" i="2"/>
  <c r="AG617" i="2"/>
  <c r="AF617" i="2"/>
  <c r="AF16" i="2"/>
  <c r="AG16" i="2"/>
  <c r="AG146" i="2"/>
  <c r="AF146" i="2"/>
  <c r="AH698" i="2"/>
  <c r="AF698" i="2"/>
  <c r="AG698" i="2"/>
  <c r="AF43" i="2"/>
  <c r="AG43" i="2"/>
  <c r="AF295" i="2"/>
  <c r="AH295" i="2"/>
  <c r="AG295" i="2"/>
  <c r="AH1364" i="2"/>
  <c r="AG1364" i="2"/>
  <c r="AF1364" i="2"/>
  <c r="AG259" i="2"/>
  <c r="AH259" i="2"/>
  <c r="AF259" i="2"/>
  <c r="AF769" i="2"/>
  <c r="AH769" i="2"/>
  <c r="AG769" i="2"/>
  <c r="AG189" i="2"/>
  <c r="AF189" i="2"/>
  <c r="AH189" i="2"/>
  <c r="AH190" i="2"/>
  <c r="AH191" i="2"/>
  <c r="AF375" i="2"/>
  <c r="AG375" i="2"/>
  <c r="AH375" i="2"/>
  <c r="AF144" i="2"/>
  <c r="AH144" i="2"/>
  <c r="AH145" i="2"/>
  <c r="AH146" i="2"/>
  <c r="AG144" i="2"/>
  <c r="AG226" i="2"/>
  <c r="AF226" i="2"/>
  <c r="AH226" i="2"/>
  <c r="AH621" i="2"/>
  <c r="AF621" i="2"/>
  <c r="AG621" i="2"/>
  <c r="AG112" i="2"/>
  <c r="AF112" i="2"/>
  <c r="AG569" i="2"/>
  <c r="AH569" i="2"/>
  <c r="AF569" i="2"/>
  <c r="AG159" i="2"/>
  <c r="AF159" i="2"/>
  <c r="AH159" i="2"/>
  <c r="AH160" i="2"/>
  <c r="AH161" i="2"/>
  <c r="AF269" i="2"/>
  <c r="AH269" i="2"/>
  <c r="AG269" i="2"/>
  <c r="AH609" i="2"/>
  <c r="AG609" i="2"/>
  <c r="AF609" i="2"/>
  <c r="AG302" i="2"/>
  <c r="AF302" i="2"/>
  <c r="AH302" i="2"/>
  <c r="AG157" i="2"/>
  <c r="AF157" i="2"/>
  <c r="AG1164" i="2"/>
  <c r="AF1164" i="2"/>
  <c r="AH1164" i="2"/>
  <c r="AH404" i="2"/>
  <c r="AF404" i="2"/>
  <c r="AG404" i="2"/>
  <c r="AH1144" i="2"/>
  <c r="AG1144" i="2"/>
  <c r="AF1144" i="2"/>
  <c r="AG1131" i="2"/>
  <c r="AH1131" i="2"/>
  <c r="AF1131" i="2"/>
  <c r="AH1494" i="2"/>
  <c r="AG1494" i="2"/>
  <c r="AF1494" i="2"/>
  <c r="AH1506" i="2"/>
  <c r="AF1506" i="2"/>
  <c r="AG1506" i="2"/>
  <c r="AG318" i="2"/>
  <c r="AH318" i="2"/>
  <c r="AF318" i="2"/>
  <c r="AG1193" i="2"/>
  <c r="AF1193" i="2"/>
  <c r="AH1193" i="2"/>
  <c r="AF804" i="2"/>
  <c r="AG804" i="2"/>
  <c r="AH804" i="2"/>
  <c r="AG494" i="2"/>
  <c r="AH494" i="2"/>
  <c r="AF494" i="2"/>
  <c r="AH355" i="2"/>
  <c r="AG355" i="2"/>
  <c r="AF355" i="2"/>
  <c r="AH519" i="2"/>
  <c r="AF519" i="2"/>
  <c r="AG519" i="2"/>
  <c r="AH722" i="2"/>
  <c r="AF722" i="2"/>
  <c r="AG722" i="2"/>
  <c r="AG396" i="2"/>
  <c r="AH396" i="2"/>
  <c r="AF396" i="2"/>
  <c r="AH709" i="2"/>
  <c r="AF709" i="2"/>
  <c r="AG709" i="2"/>
  <c r="AF608" i="2"/>
  <c r="AH608" i="2"/>
  <c r="AG608" i="2"/>
  <c r="AG444" i="2"/>
  <c r="AF444" i="2"/>
  <c r="AH444" i="2"/>
  <c r="AH877" i="2"/>
  <c r="AF877" i="2"/>
  <c r="AG877" i="2"/>
  <c r="AG406" i="2"/>
  <c r="AH406" i="2"/>
  <c r="AF406" i="2"/>
  <c r="AF149" i="2"/>
  <c r="AG149" i="2"/>
  <c r="AF309" i="2"/>
  <c r="AH309" i="2"/>
  <c r="AG309" i="2"/>
  <c r="AF643" i="2"/>
  <c r="AG643" i="2"/>
  <c r="AH643" i="2"/>
  <c r="AH352" i="2"/>
  <c r="AF352" i="2"/>
  <c r="AG352" i="2"/>
  <c r="AH364" i="2"/>
  <c r="AG364" i="2"/>
  <c r="AF364" i="2"/>
  <c r="AH813" i="2"/>
  <c r="AG813" i="2"/>
  <c r="AF813" i="2"/>
  <c r="AF211" i="2"/>
  <c r="AG211" i="2"/>
  <c r="AG85" i="2"/>
  <c r="AF85" i="2"/>
  <c r="AG469" i="2"/>
  <c r="AH469" i="2"/>
  <c r="AF469" i="2"/>
  <c r="AH1432" i="2"/>
  <c r="AG1432" i="2"/>
  <c r="AF1432" i="2"/>
  <c r="AF720" i="2"/>
  <c r="AG720" i="2"/>
  <c r="AH720" i="2"/>
  <c r="AF942" i="2"/>
  <c r="AH942" i="2"/>
  <c r="AG942" i="2"/>
  <c r="AG291" i="2"/>
  <c r="AF291" i="2"/>
  <c r="AH291" i="2"/>
  <c r="AH557" i="2"/>
  <c r="AG557" i="2"/>
  <c r="AF557" i="2"/>
  <c r="AF726" i="2"/>
  <c r="AH726" i="2"/>
  <c r="AG726" i="2"/>
  <c r="AH455" i="2"/>
  <c r="AG455" i="2"/>
  <c r="AF455" i="2"/>
  <c r="AG902" i="2"/>
  <c r="AH902" i="2"/>
  <c r="AF902" i="2"/>
  <c r="AF1178" i="2"/>
  <c r="AH1178" i="2"/>
  <c r="AG1178" i="2"/>
  <c r="AH993" i="2"/>
  <c r="AG993" i="2"/>
  <c r="AF993" i="2"/>
  <c r="AH345" i="2"/>
  <c r="AF345" i="2"/>
  <c r="AG345" i="2"/>
  <c r="AH735" i="2"/>
  <c r="AG735" i="2"/>
  <c r="AF735" i="2"/>
  <c r="AH921" i="2"/>
  <c r="AF921" i="2"/>
  <c r="AG921" i="2"/>
  <c r="AG360" i="2"/>
  <c r="AH360" i="2"/>
  <c r="AF360" i="2"/>
  <c r="AF654" i="2"/>
  <c r="AH654" i="2"/>
  <c r="AG654" i="2"/>
  <c r="AG651" i="2"/>
  <c r="AF651" i="2"/>
  <c r="AH651" i="2"/>
  <c r="AG552" i="2"/>
  <c r="AF552" i="2"/>
  <c r="AH552" i="2"/>
  <c r="AG353" i="2"/>
  <c r="AF353" i="2"/>
  <c r="AH353" i="2"/>
  <c r="AF216" i="2"/>
  <c r="AH216" i="2"/>
  <c r="AH217" i="2"/>
  <c r="AH218" i="2"/>
  <c r="AG216" i="2"/>
  <c r="AG172" i="2"/>
  <c r="AF172" i="2"/>
  <c r="AF746" i="2"/>
  <c r="AG746" i="2"/>
  <c r="AH746" i="2"/>
  <c r="AG1351" i="2"/>
  <c r="AF1351" i="2"/>
  <c r="AH1351" i="2"/>
  <c r="AG1424" i="2"/>
  <c r="AF1424" i="2"/>
  <c r="AH1424" i="2"/>
  <c r="AH242" i="2"/>
  <c r="AG242" i="2"/>
  <c r="AF242" i="2"/>
  <c r="AG1124" i="2"/>
  <c r="AF1124" i="2"/>
  <c r="AH1124" i="2"/>
  <c r="AF1069" i="2"/>
  <c r="AG1069" i="2"/>
  <c r="AH1069" i="2"/>
  <c r="AF670" i="2"/>
  <c r="AH670" i="2"/>
  <c r="AG670" i="2"/>
  <c r="AF583" i="2"/>
  <c r="AH583" i="2"/>
  <c r="AG583" i="2"/>
  <c r="AH1477" i="2"/>
  <c r="AF1477" i="2"/>
  <c r="AG1477" i="2"/>
  <c r="AF1353" i="2"/>
  <c r="AH1353" i="2"/>
  <c r="AG1353" i="2"/>
  <c r="AH303" i="2"/>
  <c r="AF303" i="2"/>
  <c r="AG303" i="2"/>
  <c r="AF1334" i="2"/>
  <c r="AG1334" i="2"/>
  <c r="AH1334" i="2"/>
  <c r="AG286" i="2"/>
  <c r="AH286" i="2"/>
  <c r="AF286" i="2"/>
  <c r="AG283" i="2"/>
  <c r="AH283" i="2"/>
  <c r="AF283" i="2"/>
  <c r="AF1258" i="2"/>
  <c r="AG1258" i="2"/>
  <c r="AH1258" i="2"/>
  <c r="AH849" i="2"/>
  <c r="AF849" i="2"/>
  <c r="AG849" i="2"/>
  <c r="AG14" i="2"/>
  <c r="AF14" i="2"/>
  <c r="AF1441" i="2"/>
  <c r="AH1441" i="2"/>
  <c r="AG1441" i="2"/>
  <c r="AF1245" i="2"/>
  <c r="AH1245" i="2"/>
  <c r="AG1245" i="2"/>
  <c r="AF1378" i="2"/>
  <c r="AH1378" i="2"/>
  <c r="AG1378" i="2"/>
  <c r="AH897" i="2"/>
  <c r="AF897" i="2"/>
  <c r="AG897" i="2"/>
  <c r="AH1143" i="2"/>
  <c r="AF1143" i="2"/>
  <c r="AG1143" i="2"/>
  <c r="AG1216" i="2"/>
  <c r="AF1216" i="2"/>
  <c r="AH1216" i="2"/>
  <c r="AF489" i="2"/>
  <c r="AH489" i="2"/>
  <c r="AG489" i="2"/>
  <c r="AG759" i="2"/>
  <c r="AF759" i="2"/>
  <c r="AH759" i="2"/>
  <c r="AF679" i="2"/>
  <c r="AH679" i="2"/>
  <c r="AG679" i="2"/>
  <c r="AG1009" i="2"/>
  <c r="AF1009" i="2"/>
  <c r="AH1009" i="2"/>
  <c r="AF212" i="2"/>
  <c r="AG212" i="2"/>
  <c r="AF757" i="2"/>
  <c r="AH757" i="2"/>
  <c r="AG757" i="2"/>
  <c r="AH1111" i="2"/>
  <c r="AF1111" i="2"/>
  <c r="AG1111" i="2"/>
  <c r="AG222" i="2"/>
  <c r="AH222" i="2"/>
  <c r="AF222" i="2"/>
  <c r="AF1537" i="2"/>
  <c r="AH1537" i="2"/>
  <c r="AG1537" i="2"/>
  <c r="AH1445" i="2"/>
  <c r="AF1445" i="2"/>
  <c r="AG1445" i="2"/>
  <c r="AH1169" i="2"/>
  <c r="AF1169" i="2"/>
  <c r="AG1169" i="2"/>
  <c r="AG662" i="2"/>
  <c r="AH662" i="2"/>
  <c r="AF662" i="2"/>
  <c r="AG901" i="2"/>
  <c r="AF901" i="2"/>
  <c r="AH901" i="2"/>
  <c r="AH618" i="2"/>
  <c r="AF618" i="2"/>
  <c r="AG618" i="2"/>
  <c r="AF191" i="2"/>
  <c r="AG191" i="2"/>
  <c r="AF131" i="2"/>
  <c r="AG131" i="2"/>
  <c r="AF96" i="2"/>
  <c r="AH96" i="2"/>
  <c r="AH97" i="2"/>
  <c r="AH98" i="2"/>
  <c r="AG96" i="2"/>
  <c r="AG1440" i="2"/>
  <c r="AH1440" i="2"/>
  <c r="AF1440" i="2"/>
  <c r="AG1261" i="2"/>
  <c r="AF1261" i="2"/>
  <c r="AH1261" i="2"/>
  <c r="AF1091" i="2"/>
  <c r="AG1091" i="2"/>
  <c r="AH1091" i="2"/>
  <c r="AG1024" i="2"/>
  <c r="AH1024" i="2"/>
  <c r="AF1024" i="2"/>
  <c r="AG1286" i="2"/>
  <c r="AF1286" i="2"/>
  <c r="AH1286" i="2"/>
  <c r="AF1066" i="2"/>
  <c r="AG1066" i="2"/>
  <c r="AH1066" i="2"/>
  <c r="AG1276" i="2"/>
  <c r="AH1276" i="2"/>
  <c r="AF1276" i="2"/>
  <c r="AG1268" i="2"/>
  <c r="AH1268" i="2"/>
  <c r="AF1268" i="2"/>
  <c r="AF638" i="2"/>
  <c r="AH638" i="2"/>
  <c r="AG638" i="2"/>
  <c r="AG1264" i="2"/>
  <c r="AF1264" i="2"/>
  <c r="AH1264" i="2"/>
  <c r="AG418" i="2"/>
  <c r="AH418" i="2"/>
  <c r="AF418" i="2"/>
  <c r="AF723" i="2"/>
  <c r="AH723" i="2"/>
  <c r="AG723" i="2"/>
  <c r="AG558" i="2"/>
  <c r="AH558" i="2"/>
  <c r="AF558" i="2"/>
  <c r="AG573" i="2"/>
  <c r="AH573" i="2"/>
  <c r="AF573" i="2"/>
  <c r="AG919" i="2"/>
  <c r="AF919" i="2"/>
  <c r="AH919" i="2"/>
  <c r="AH1192" i="2"/>
  <c r="AF1192" i="2"/>
  <c r="AG1192" i="2"/>
  <c r="AH1035" i="2"/>
  <c r="AF1035" i="2"/>
  <c r="AG1035" i="2"/>
  <c r="AH708" i="2"/>
  <c r="AF708" i="2"/>
  <c r="AG708" i="2"/>
  <c r="AG1104" i="2"/>
  <c r="AF1104" i="2"/>
  <c r="AH1104" i="2"/>
  <c r="AH926" i="2"/>
  <c r="AF926" i="2"/>
  <c r="AG926" i="2"/>
  <c r="AH600" i="2"/>
  <c r="AG600" i="2"/>
  <c r="AF600" i="2"/>
  <c r="AF341" i="2"/>
  <c r="AH341" i="2"/>
  <c r="AG341" i="2"/>
  <c r="AF1181" i="2"/>
  <c r="AG1181" i="2"/>
  <c r="AH1181" i="2"/>
  <c r="AG1263" i="2"/>
  <c r="AH1263" i="2"/>
  <c r="AF1263" i="2"/>
  <c r="AH1285" i="2"/>
  <c r="AG1285" i="2"/>
  <c r="AF1285" i="2"/>
  <c r="AH1013" i="2"/>
  <c r="AF1013" i="2"/>
  <c r="AG1013" i="2"/>
  <c r="AF390" i="2"/>
  <c r="AG390" i="2"/>
  <c r="AH390" i="2"/>
  <c r="AH896" i="2"/>
  <c r="AG896" i="2"/>
  <c r="AF896" i="2"/>
  <c r="AG471" i="2"/>
  <c r="AH471" i="2"/>
  <c r="AF471" i="2"/>
  <c r="AF522" i="2"/>
  <c r="AG522" i="2"/>
  <c r="AH522" i="2"/>
  <c r="AH780" i="2"/>
  <c r="AG780" i="2"/>
  <c r="AF780" i="2"/>
  <c r="AG137" i="2"/>
  <c r="AF137" i="2"/>
  <c r="AG28" i="2"/>
  <c r="AF28" i="2"/>
  <c r="AH605" i="2"/>
  <c r="AG605" i="2"/>
  <c r="AF605" i="2"/>
  <c r="AG1329" i="2"/>
  <c r="AF1329" i="2"/>
  <c r="AH1329" i="2"/>
  <c r="AF1411" i="2"/>
  <c r="AG1411" i="2"/>
  <c r="AH1411" i="2"/>
  <c r="AH1454" i="2"/>
  <c r="AF1454" i="2"/>
  <c r="AG1454" i="2"/>
  <c r="AF477" i="2"/>
  <c r="AH477" i="2"/>
  <c r="AG477" i="2"/>
  <c r="AF1011" i="2"/>
  <c r="AG1011" i="2"/>
  <c r="AH1011" i="2"/>
  <c r="AG1084" i="2"/>
  <c r="AH1084" i="2"/>
  <c r="AF1084" i="2"/>
  <c r="AF1273" i="2"/>
  <c r="AH1273" i="2"/>
  <c r="AG1273" i="2"/>
  <c r="AH1183" i="2"/>
  <c r="AF1183" i="2"/>
  <c r="AG1183" i="2"/>
  <c r="AF1187" i="2"/>
  <c r="AH1187" i="2"/>
  <c r="AG1187" i="2"/>
  <c r="AF1180" i="2"/>
  <c r="AH1180" i="2"/>
  <c r="AG1180" i="2"/>
  <c r="AF1382" i="2"/>
  <c r="AH1382" i="2"/>
  <c r="AG1382" i="2"/>
  <c r="AG1141" i="2"/>
  <c r="AH1141" i="2"/>
  <c r="AF1141" i="2"/>
  <c r="AF900" i="2"/>
  <c r="AH900" i="2"/>
  <c r="AG900" i="2"/>
  <c r="AF290" i="2"/>
  <c r="AH290" i="2"/>
  <c r="AG290" i="2"/>
  <c r="AG832" i="2"/>
  <c r="AH832" i="2"/>
  <c r="AF832" i="2"/>
  <c r="AG588" i="2"/>
  <c r="AH588" i="2"/>
  <c r="AF588" i="2"/>
  <c r="AG193" i="2"/>
  <c r="AF193" i="2"/>
  <c r="AF817" i="2"/>
  <c r="AH817" i="2"/>
  <c r="AG817" i="2"/>
  <c r="AF223" i="2"/>
  <c r="AH223" i="2"/>
  <c r="AG223" i="2"/>
  <c r="AG93" i="2"/>
  <c r="AF93" i="2"/>
  <c r="AH93" i="2"/>
  <c r="AH94" i="2"/>
  <c r="AH95" i="2"/>
  <c r="AH1270" i="2"/>
  <c r="AF1270" i="2"/>
  <c r="AG1270" i="2"/>
  <c r="AH644" i="2"/>
  <c r="AG644" i="2"/>
  <c r="AF644" i="2"/>
  <c r="AH705" i="2"/>
  <c r="AG705" i="2"/>
  <c r="AF705" i="2"/>
  <c r="AG754" i="2"/>
  <c r="AH754" i="2"/>
  <c r="AF754" i="2"/>
  <c r="AF860" i="2"/>
  <c r="AH860" i="2"/>
  <c r="AG860" i="2"/>
  <c r="AG543" i="2"/>
  <c r="AF543" i="2"/>
  <c r="AH543" i="2"/>
  <c r="AF509" i="2"/>
  <c r="AH509" i="2"/>
  <c r="AG509" i="2"/>
  <c r="AF1280" i="2"/>
  <c r="AH1280" i="2"/>
  <c r="AG1280" i="2"/>
  <c r="AH1354" i="2"/>
  <c r="AF1354" i="2"/>
  <c r="AG1354" i="2"/>
  <c r="AG1291" i="2"/>
  <c r="AH1291" i="2"/>
  <c r="AF1291" i="2"/>
  <c r="AG725" i="2"/>
  <c r="AF725" i="2"/>
  <c r="AH725" i="2"/>
  <c r="AG1429" i="2"/>
  <c r="AF1429" i="2"/>
  <c r="AH1429" i="2"/>
  <c r="AF432" i="2"/>
  <c r="AG432" i="2"/>
  <c r="AH432" i="2"/>
  <c r="AF1525" i="2"/>
  <c r="AH1525" i="2"/>
  <c r="AG1525" i="2"/>
  <c r="AG1375" i="2"/>
  <c r="AF1375" i="2"/>
  <c r="AH1375" i="2"/>
  <c r="AG713" i="2"/>
  <c r="AH713" i="2"/>
  <c r="AF713" i="2"/>
  <c r="AF1016" i="2"/>
  <c r="AH1016" i="2"/>
  <c r="AG1016" i="2"/>
  <c r="AG1508" i="2"/>
  <c r="AF1508" i="2"/>
  <c r="AH1508" i="2"/>
  <c r="AG747" i="2"/>
  <c r="AF747" i="2"/>
  <c r="AH747" i="2"/>
  <c r="AF777" i="2"/>
  <c r="AH777" i="2"/>
  <c r="AG777" i="2"/>
  <c r="AH1021" i="2"/>
  <c r="AF1021" i="2"/>
  <c r="AG1021" i="2"/>
  <c r="AG863" i="2"/>
  <c r="AH863" i="2"/>
  <c r="AF863" i="2"/>
  <c r="AF663" i="2"/>
  <c r="AH663" i="2"/>
  <c r="AG663" i="2"/>
  <c r="AG508" i="2"/>
  <c r="AF508" i="2"/>
  <c r="AH508" i="2"/>
  <c r="AF362" i="2"/>
  <c r="AG362" i="2"/>
  <c r="AH362" i="2"/>
  <c r="AH680" i="2"/>
  <c r="AF680" i="2"/>
  <c r="AG680" i="2"/>
  <c r="AF271" i="2"/>
  <c r="AG271" i="2"/>
  <c r="AH271" i="2"/>
  <c r="AF971" i="2"/>
  <c r="AG971" i="2"/>
  <c r="AH971" i="2"/>
  <c r="AH1242" i="2"/>
  <c r="AF1242" i="2"/>
  <c r="AG1242" i="2"/>
  <c r="AF734" i="2"/>
  <c r="AG734" i="2"/>
  <c r="AH734" i="2"/>
  <c r="AF1480" i="2"/>
  <c r="AG1480" i="2"/>
  <c r="AH1480" i="2"/>
  <c r="AH963" i="2"/>
  <c r="AG963" i="2"/>
  <c r="AF963" i="2"/>
  <c r="AG773" i="2"/>
  <c r="AH773" i="2"/>
  <c r="AF773" i="2"/>
  <c r="AG524" i="2"/>
  <c r="AF524" i="2"/>
  <c r="AH524" i="2"/>
  <c r="AH550" i="2"/>
  <c r="AF550" i="2"/>
  <c r="AG550" i="2"/>
  <c r="AF965" i="2"/>
  <c r="AH965" i="2"/>
  <c r="AG965" i="2"/>
  <c r="AF218" i="2"/>
  <c r="AG218" i="2"/>
  <c r="AH541" i="2"/>
  <c r="AG541" i="2"/>
  <c r="AF541" i="2"/>
  <c r="AF307" i="2"/>
  <c r="AH307" i="2"/>
  <c r="AG307" i="2"/>
  <c r="AH578" i="2"/>
  <c r="AG578" i="2"/>
  <c r="AF578" i="2"/>
  <c r="AG937" i="2"/>
  <c r="AF937" i="2"/>
  <c r="AH937" i="2"/>
  <c r="AG107" i="2"/>
  <c r="AF107" i="2"/>
  <c r="AF407" i="2"/>
  <c r="AG407" i="2"/>
  <c r="AH407" i="2"/>
  <c r="AF321" i="2"/>
  <c r="AH321" i="2"/>
  <c r="AG321" i="2"/>
  <c r="AF837" i="2"/>
  <c r="AH837" i="2"/>
  <c r="AG837" i="2"/>
  <c r="AG395" i="2"/>
  <c r="AH395" i="2"/>
  <c r="AF395" i="2"/>
  <c r="AF145" i="2"/>
  <c r="AG145" i="2"/>
  <c r="AG684" i="2"/>
  <c r="AF684" i="2"/>
  <c r="AH684" i="2"/>
  <c r="AG42" i="2"/>
  <c r="AF42" i="2"/>
  <c r="AH42" i="2"/>
  <c r="AH43" i="2"/>
  <c r="AH44" i="2"/>
  <c r="AF56" i="2"/>
  <c r="AG56" i="2"/>
  <c r="AG1253" i="2"/>
  <c r="AH1253" i="2"/>
  <c r="AF1253" i="2"/>
  <c r="AF1521" i="2"/>
  <c r="AG1521" i="2"/>
  <c r="AH1521" i="2"/>
  <c r="AF483" i="2"/>
  <c r="AH483" i="2"/>
  <c r="AG483" i="2"/>
  <c r="AH1455" i="2"/>
  <c r="AG1455" i="2"/>
  <c r="AF1455" i="2"/>
  <c r="AG992" i="2"/>
  <c r="AH992" i="2"/>
  <c r="AF992" i="2"/>
  <c r="AF383" i="2"/>
  <c r="AH383" i="2"/>
  <c r="AG383" i="2"/>
  <c r="AH351" i="2"/>
  <c r="AG351" i="2"/>
  <c r="AF351" i="2"/>
  <c r="AH1363" i="2"/>
  <c r="AG1363" i="2"/>
  <c r="AF1363" i="2"/>
  <c r="AH1172" i="2"/>
  <c r="AG1172" i="2"/>
  <c r="AF1172" i="2"/>
  <c r="AF885" i="2"/>
  <c r="AG885" i="2"/>
  <c r="AH885" i="2"/>
  <c r="AH439" i="2"/>
  <c r="AF439" i="2"/>
  <c r="AG439" i="2"/>
  <c r="AG452" i="2"/>
  <c r="AH452" i="2"/>
  <c r="AF452" i="2"/>
  <c r="AF925" i="2"/>
  <c r="AH925" i="2"/>
  <c r="AG925" i="2"/>
  <c r="AG65" i="2"/>
  <c r="AF65" i="2"/>
  <c r="AF446" i="2"/>
  <c r="AH446" i="2"/>
  <c r="AG446" i="2"/>
  <c r="AF356" i="2"/>
  <c r="AH356" i="2"/>
  <c r="AG356" i="2"/>
  <c r="AG129" i="2"/>
  <c r="AF129" i="2"/>
  <c r="AH129" i="2"/>
  <c r="AH130" i="2"/>
  <c r="AH131" i="2"/>
  <c r="AH363" i="2"/>
  <c r="AF363" i="2"/>
  <c r="AG363" i="2"/>
  <c r="AG196" i="2"/>
  <c r="AF196" i="2"/>
  <c r="AH845" i="2"/>
  <c r="AF845" i="2"/>
  <c r="AG845" i="2"/>
  <c r="AF265" i="2"/>
  <c r="AG265" i="2"/>
  <c r="AH265" i="2"/>
  <c r="AG750" i="2"/>
  <c r="AH750" i="2"/>
  <c r="AF750" i="2"/>
  <c r="AF264" i="2"/>
  <c r="AG264" i="2"/>
  <c r="AH264" i="2"/>
  <c r="AF202" i="2"/>
  <c r="AG202" i="2"/>
  <c r="AG640" i="2"/>
  <c r="AF640" i="2"/>
  <c r="AH640" i="2"/>
  <c r="AF78" i="2"/>
  <c r="AH78" i="2"/>
  <c r="AH79" i="2"/>
  <c r="AH80" i="2"/>
  <c r="AG78" i="2"/>
  <c r="AG1219" i="2"/>
  <c r="AH1219" i="2"/>
  <c r="AF1219" i="2"/>
  <c r="AH1465" i="2"/>
  <c r="AG1465" i="2"/>
  <c r="AF1465" i="2"/>
  <c r="AG1387" i="2"/>
  <c r="AF1387" i="2"/>
  <c r="AH1387" i="2"/>
  <c r="AF181" i="2"/>
  <c r="AG181" i="2"/>
  <c r="AH866" i="2"/>
  <c r="AG866" i="2"/>
  <c r="AF866" i="2"/>
  <c r="AG1509" i="2"/>
  <c r="AF1509" i="2"/>
  <c r="AH1509" i="2"/>
  <c r="AH1366" i="2"/>
  <c r="AG1366" i="2"/>
  <c r="AF1366" i="2"/>
  <c r="AH1202" i="2"/>
  <c r="AG1202" i="2"/>
  <c r="AF1202" i="2"/>
  <c r="AG492" i="2"/>
  <c r="AF492" i="2"/>
  <c r="AH492" i="2"/>
  <c r="AF1065" i="2"/>
  <c r="AG1065" i="2"/>
  <c r="AH1065" i="2"/>
  <c r="AH581" i="2"/>
  <c r="AG581" i="2"/>
  <c r="AF581" i="2"/>
  <c r="AF875" i="2"/>
  <c r="AG875" i="2"/>
  <c r="AH875" i="2"/>
  <c r="AG718" i="2"/>
  <c r="AH718" i="2"/>
  <c r="AF718" i="2"/>
  <c r="AF947" i="2"/>
  <c r="AG947" i="2"/>
  <c r="AH947" i="2"/>
  <c r="AF787" i="2"/>
  <c r="AH787" i="2"/>
  <c r="AG787" i="2"/>
  <c r="AF38" i="2"/>
  <c r="AG38" i="2"/>
  <c r="AH579" i="2"/>
  <c r="AG579" i="2"/>
  <c r="AF579" i="2"/>
  <c r="AG538" i="2"/>
  <c r="AF538" i="2"/>
  <c r="AH538" i="2"/>
  <c r="AH486" i="2"/>
  <c r="AG486" i="2"/>
  <c r="AF486" i="2"/>
  <c r="AH749" i="2"/>
  <c r="AG749" i="2"/>
  <c r="AF749" i="2"/>
  <c r="AH267" i="2"/>
  <c r="AG267" i="2"/>
  <c r="AF267" i="2"/>
  <c r="AG55" i="2"/>
  <c r="AF55" i="2"/>
  <c r="AI18" i="2"/>
  <c r="AK18" i="2"/>
  <c r="AJ18" i="2"/>
  <c r="AH19" i="2"/>
  <c r="AK15" i="2"/>
  <c r="AJ15" i="2"/>
  <c r="AI15" i="2"/>
  <c r="AH16" i="2"/>
  <c r="AJ3" i="2"/>
  <c r="AK3" i="2"/>
  <c r="AI3" i="2"/>
  <c r="AH4" i="2"/>
  <c r="AJ6" i="2"/>
  <c r="AK6" i="2"/>
  <c r="AI6" i="2"/>
  <c r="AH7" i="2"/>
  <c r="AJ749" i="2"/>
  <c r="AK749" i="2"/>
  <c r="AI749" i="2"/>
  <c r="AK483" i="2"/>
  <c r="AI483" i="2"/>
  <c r="AJ483" i="2"/>
  <c r="AJ963" i="2"/>
  <c r="AK963" i="2"/>
  <c r="AI963" i="2"/>
  <c r="AI1187" i="2"/>
  <c r="AJ1187" i="2"/>
  <c r="AK1187" i="2"/>
  <c r="AI418" i="2"/>
  <c r="AK418" i="2"/>
  <c r="AJ418" i="2"/>
  <c r="AJ191" i="2"/>
  <c r="AK191" i="2"/>
  <c r="AI191" i="2"/>
  <c r="AK226" i="2"/>
  <c r="AJ226" i="2"/>
  <c r="AI226" i="2"/>
  <c r="AK146" i="2"/>
  <c r="AI146" i="2"/>
  <c r="AJ146" i="2"/>
  <c r="AI1492" i="2"/>
  <c r="AK1492" i="2"/>
  <c r="AJ1492" i="2"/>
  <c r="AI72" i="2"/>
  <c r="AJ72" i="2"/>
  <c r="AK72" i="2"/>
  <c r="AK1189" i="2"/>
  <c r="AJ1189" i="2"/>
  <c r="AI1189" i="2"/>
  <c r="AK420" i="2"/>
  <c r="AI420" i="2"/>
  <c r="AJ420" i="2"/>
  <c r="AI74" i="2"/>
  <c r="AK74" i="2"/>
  <c r="AJ74" i="2"/>
  <c r="AJ861" i="2"/>
  <c r="AI861" i="2"/>
  <c r="AK861" i="2"/>
  <c r="AI1050" i="2"/>
  <c r="AJ1050" i="2"/>
  <c r="AK1050" i="2"/>
  <c r="AK139" i="2"/>
  <c r="AI139" i="2"/>
  <c r="AJ139" i="2"/>
  <c r="AK282" i="2"/>
  <c r="AJ282" i="2"/>
  <c r="AI282" i="2"/>
  <c r="AK910" i="2"/>
  <c r="AJ910" i="2"/>
  <c r="AI910" i="2"/>
  <c r="AK1426" i="2"/>
  <c r="AJ1426" i="2"/>
  <c r="AI1426" i="2"/>
  <c r="AK880" i="2"/>
  <c r="AJ880" i="2"/>
  <c r="AI880" i="2"/>
  <c r="AK932" i="2"/>
  <c r="AI932" i="2"/>
  <c r="AJ932" i="2"/>
  <c r="AI320" i="2"/>
  <c r="AK320" i="2"/>
  <c r="AJ320" i="2"/>
  <c r="AK962" i="2"/>
  <c r="AI962" i="2"/>
  <c r="AJ962" i="2"/>
  <c r="AK479" i="2"/>
  <c r="AI479" i="2"/>
  <c r="AJ479" i="2"/>
  <c r="AJ884" i="2"/>
  <c r="AK884" i="2"/>
  <c r="AI884" i="2"/>
  <c r="AI758" i="2"/>
  <c r="AJ758" i="2"/>
  <c r="AK758" i="2"/>
  <c r="AJ970" i="2"/>
  <c r="AK970" i="2"/>
  <c r="AI970" i="2"/>
  <c r="AI378" i="2"/>
  <c r="AJ378" i="2"/>
  <c r="AK378" i="2"/>
  <c r="AJ184" i="2"/>
  <c r="AK184" i="2"/>
  <c r="AI184" i="2"/>
  <c r="AK460" i="2"/>
  <c r="AI460" i="2"/>
  <c r="AJ460" i="2"/>
  <c r="AJ1063" i="2"/>
  <c r="AK1063" i="2"/>
  <c r="AI1063" i="2"/>
  <c r="AK913" i="2"/>
  <c r="AI913" i="2"/>
  <c r="AJ913" i="2"/>
  <c r="AK40" i="2"/>
  <c r="AI40" i="2"/>
  <c r="AJ40" i="2"/>
  <c r="AK593" i="2"/>
  <c r="AJ593" i="2"/>
  <c r="AI593" i="2"/>
  <c r="AI1161" i="2"/>
  <c r="AK1161" i="2"/>
  <c r="AJ1161" i="2"/>
  <c r="AK121" i="2"/>
  <c r="AI121" i="2"/>
  <c r="AJ121" i="2"/>
  <c r="AI685" i="2"/>
  <c r="AK685" i="2"/>
  <c r="AJ685" i="2"/>
  <c r="AK1098" i="2"/>
  <c r="AJ1098" i="2"/>
  <c r="AI1098" i="2"/>
  <c r="AK1108" i="2"/>
  <c r="AJ1108" i="2"/>
  <c r="AI1108" i="2"/>
  <c r="AJ1478" i="2"/>
  <c r="AI1478" i="2"/>
  <c r="AK1478" i="2"/>
  <c r="AK1008" i="2"/>
  <c r="AI1008" i="2"/>
  <c r="AJ1008" i="2"/>
  <c r="AJ1126" i="2"/>
  <c r="AI1126" i="2"/>
  <c r="AK1126" i="2"/>
  <c r="AK377" i="2"/>
  <c r="AI377" i="2"/>
  <c r="AJ377" i="2"/>
  <c r="AJ810" i="2"/>
  <c r="AK810" i="2"/>
  <c r="AI810" i="2"/>
  <c r="AK903" i="2"/>
  <c r="AJ903" i="2"/>
  <c r="AI903" i="2"/>
  <c r="AK1168" i="2"/>
  <c r="AJ1168" i="2"/>
  <c r="AI1168" i="2"/>
  <c r="AJ850" i="2"/>
  <c r="AK850" i="2"/>
  <c r="AI850" i="2"/>
  <c r="AI1407" i="2"/>
  <c r="AK1407" i="2"/>
  <c r="AJ1407" i="2"/>
  <c r="AI930" i="2"/>
  <c r="AJ930" i="2"/>
  <c r="AK930" i="2"/>
  <c r="AJ1470" i="2"/>
  <c r="AK1470" i="2"/>
  <c r="AI1470" i="2"/>
  <c r="AI959" i="2"/>
  <c r="AJ959" i="2"/>
  <c r="AK959" i="2"/>
  <c r="AK1233" i="2"/>
  <c r="AJ1233" i="2"/>
  <c r="AI1233" i="2"/>
  <c r="AI620" i="2"/>
  <c r="AK620" i="2"/>
  <c r="AJ620" i="2"/>
  <c r="AJ1360" i="2"/>
  <c r="AK1360" i="2"/>
  <c r="AI1360" i="2"/>
  <c r="AJ1387" i="2"/>
  <c r="AK1387" i="2"/>
  <c r="AI1387" i="2"/>
  <c r="AJ356" i="2"/>
  <c r="AK356" i="2"/>
  <c r="AI356" i="2"/>
  <c r="AI1480" i="2"/>
  <c r="AK1480" i="2"/>
  <c r="AJ1480" i="2"/>
  <c r="AI1242" i="2"/>
  <c r="AK1242" i="2"/>
  <c r="AJ1242" i="2"/>
  <c r="AJ1375" i="2"/>
  <c r="AI1375" i="2"/>
  <c r="AK1375" i="2"/>
  <c r="AJ1291" i="2"/>
  <c r="AI1291" i="2"/>
  <c r="AK1291" i="2"/>
  <c r="AJ290" i="2"/>
  <c r="AI290" i="2"/>
  <c r="AK290" i="2"/>
  <c r="AK1084" i="2"/>
  <c r="AJ1084" i="2"/>
  <c r="AI1084" i="2"/>
  <c r="AK137" i="2"/>
  <c r="AI137" i="2"/>
  <c r="AJ137" i="2"/>
  <c r="AJ1263" i="2"/>
  <c r="AK1263" i="2"/>
  <c r="AI1263" i="2"/>
  <c r="AI1268" i="2"/>
  <c r="AJ1268" i="2"/>
  <c r="AK1268" i="2"/>
  <c r="AI1286" i="2"/>
  <c r="AK1286" i="2"/>
  <c r="AJ1286" i="2"/>
  <c r="AK1537" i="2"/>
  <c r="AI1537" i="2"/>
  <c r="AJ1537" i="2"/>
  <c r="AK489" i="2"/>
  <c r="AI489" i="2"/>
  <c r="AJ489" i="2"/>
  <c r="AK303" i="2"/>
  <c r="AI303" i="2"/>
  <c r="AJ303" i="2"/>
  <c r="AK583" i="2"/>
  <c r="AI583" i="2"/>
  <c r="AJ583" i="2"/>
  <c r="AJ1124" i="2"/>
  <c r="AK1124" i="2"/>
  <c r="AI1124" i="2"/>
  <c r="AI552" i="2"/>
  <c r="AK552" i="2"/>
  <c r="AJ552" i="2"/>
  <c r="AK455" i="2"/>
  <c r="AI455" i="2"/>
  <c r="AJ455" i="2"/>
  <c r="AK85" i="2"/>
  <c r="AJ85" i="2"/>
  <c r="AI85" i="2"/>
  <c r="AJ608" i="2"/>
  <c r="AI608" i="2"/>
  <c r="AK608" i="2"/>
  <c r="AJ355" i="2"/>
  <c r="AI355" i="2"/>
  <c r="AK355" i="2"/>
  <c r="AI1144" i="2"/>
  <c r="AK1144" i="2"/>
  <c r="AJ1144" i="2"/>
  <c r="AJ157" i="2"/>
  <c r="AK157" i="2"/>
  <c r="AI157" i="2"/>
  <c r="AJ1200" i="2"/>
  <c r="AI1200" i="2"/>
  <c r="AK1200" i="2"/>
  <c r="AI871" i="2"/>
  <c r="AJ871" i="2"/>
  <c r="AK871" i="2"/>
  <c r="AI1386" i="2"/>
  <c r="AJ1386" i="2"/>
  <c r="AK1386" i="2"/>
  <c r="AJ1538" i="2"/>
  <c r="AK1538" i="2"/>
  <c r="AI1538" i="2"/>
  <c r="AK230" i="2"/>
  <c r="AJ230" i="2"/>
  <c r="AI230" i="2"/>
  <c r="AI1146" i="2"/>
  <c r="AJ1146" i="2"/>
  <c r="AK1146" i="2"/>
  <c r="AK429" i="2"/>
  <c r="AJ429" i="2"/>
  <c r="AI429" i="2"/>
  <c r="AK493" i="2"/>
  <c r="AI493" i="2"/>
  <c r="AJ493" i="2"/>
  <c r="AK653" i="2"/>
  <c r="AI653" i="2"/>
  <c r="AJ653" i="2"/>
  <c r="AI1018" i="2"/>
  <c r="AK1018" i="2"/>
  <c r="AJ1018" i="2"/>
  <c r="AK1210" i="2"/>
  <c r="AJ1210" i="2"/>
  <c r="AI1210" i="2"/>
  <c r="AJ166" i="2"/>
  <c r="AK166" i="2"/>
  <c r="AI166" i="2"/>
  <c r="AJ49" i="2"/>
  <c r="AK49" i="2"/>
  <c r="AI49" i="2"/>
  <c r="AI142" i="2"/>
  <c r="AJ142" i="2"/>
  <c r="AK142" i="2"/>
  <c r="AI1344" i="2"/>
  <c r="AJ1344" i="2"/>
  <c r="AK1344" i="2"/>
  <c r="AJ717" i="2"/>
  <c r="AK717" i="2"/>
  <c r="AI717" i="2"/>
  <c r="AJ187" i="2"/>
  <c r="AI187" i="2"/>
  <c r="AK187" i="2"/>
  <c r="AJ604" i="2"/>
  <c r="AK604" i="2"/>
  <c r="AI604" i="2"/>
  <c r="AK275" i="2"/>
  <c r="AJ275" i="2"/>
  <c r="AI275" i="2"/>
  <c r="AK170" i="2"/>
  <c r="AJ170" i="2"/>
  <c r="AI170" i="2"/>
  <c r="AJ847" i="2"/>
  <c r="AI847" i="2"/>
  <c r="AK847" i="2"/>
  <c r="AJ1339" i="2"/>
  <c r="AI1339" i="2"/>
  <c r="AK1339" i="2"/>
  <c r="AJ1282" i="2"/>
  <c r="AK1282" i="2"/>
  <c r="AI1282" i="2"/>
  <c r="AI786" i="2"/>
  <c r="AJ786" i="2"/>
  <c r="AK786" i="2"/>
  <c r="AK101" i="2"/>
  <c r="AI101" i="2"/>
  <c r="AJ101" i="2"/>
  <c r="AI124" i="2"/>
  <c r="AJ124" i="2"/>
  <c r="AK124" i="2"/>
  <c r="AK380" i="2"/>
  <c r="AI380" i="2"/>
  <c r="AJ380" i="2"/>
  <c r="AI126" i="2"/>
  <c r="AJ126" i="2"/>
  <c r="AK126" i="2"/>
  <c r="AJ753" i="2"/>
  <c r="AI753" i="2"/>
  <c r="AK753" i="2"/>
  <c r="AK1225" i="2"/>
  <c r="AI1225" i="2"/>
  <c r="AJ1225" i="2"/>
  <c r="AJ1251" i="2"/>
  <c r="AI1251" i="2"/>
  <c r="AK1251" i="2"/>
  <c r="AI10" i="2"/>
  <c r="AJ10" i="2"/>
  <c r="AK10" i="2"/>
  <c r="AJ58" i="2"/>
  <c r="AK58" i="2"/>
  <c r="AI58" i="2"/>
  <c r="AI1064" i="2"/>
  <c r="AK1064" i="2"/>
  <c r="AJ1064" i="2"/>
  <c r="AJ792" i="2"/>
  <c r="AK792" i="2"/>
  <c r="AI792" i="2"/>
  <c r="AK1374" i="2"/>
  <c r="AJ1374" i="2"/>
  <c r="AI1374" i="2"/>
  <c r="AJ876" i="2"/>
  <c r="AI876" i="2"/>
  <c r="AK876" i="2"/>
  <c r="AK1520" i="2"/>
  <c r="AI1520" i="2"/>
  <c r="AJ1520" i="2"/>
  <c r="AI1244" i="2"/>
  <c r="AJ1244" i="2"/>
  <c r="AK1244" i="2"/>
  <c r="AK1259" i="2"/>
  <c r="AJ1259" i="2"/>
  <c r="AI1259" i="2"/>
  <c r="AK141" i="2"/>
  <c r="AJ141" i="2"/>
  <c r="AI141" i="2"/>
  <c r="AK185" i="2"/>
  <c r="AJ185" i="2"/>
  <c r="AI185" i="2"/>
  <c r="AJ379" i="2"/>
  <c r="AI379" i="2"/>
  <c r="AK379" i="2"/>
  <c r="AJ649" i="2"/>
  <c r="AI649" i="2"/>
  <c r="AK649" i="2"/>
  <c r="AJ714" i="2"/>
  <c r="AK714" i="2"/>
  <c r="AI714" i="2"/>
  <c r="AK820" i="2"/>
  <c r="AJ820" i="2"/>
  <c r="AI820" i="2"/>
  <c r="AI1300" i="2"/>
  <c r="AJ1300" i="2"/>
  <c r="AK1300" i="2"/>
  <c r="AI47" i="2"/>
  <c r="AJ47" i="2"/>
  <c r="AK47" i="2"/>
  <c r="AJ152" i="2"/>
  <c r="AI152" i="2"/>
  <c r="AK152" i="2"/>
  <c r="AK716" i="2"/>
  <c r="AI716" i="2"/>
  <c r="AJ716" i="2"/>
  <c r="AI712" i="2"/>
  <c r="AK712" i="2"/>
  <c r="AJ712" i="2"/>
  <c r="AK990" i="2"/>
  <c r="AI990" i="2"/>
  <c r="AJ990" i="2"/>
  <c r="AJ1358" i="2"/>
  <c r="AI1358" i="2"/>
  <c r="AK1358" i="2"/>
  <c r="AJ317" i="2"/>
  <c r="AK317" i="2"/>
  <c r="AI317" i="2"/>
  <c r="AI1167" i="2"/>
  <c r="AK1167" i="2"/>
  <c r="AJ1167" i="2"/>
  <c r="AI533" i="2"/>
  <c r="AJ533" i="2"/>
  <c r="AK533" i="2"/>
  <c r="AJ130" i="2"/>
  <c r="AI130" i="2"/>
  <c r="AK130" i="2"/>
  <c r="AK846" i="2"/>
  <c r="AI846" i="2"/>
  <c r="AJ846" i="2"/>
  <c r="AI1205" i="2"/>
  <c r="AK1205" i="2"/>
  <c r="AJ1205" i="2"/>
  <c r="AI1292" i="2"/>
  <c r="AK1292" i="2"/>
  <c r="AJ1292" i="2"/>
  <c r="AK316" i="2"/>
  <c r="AJ316" i="2"/>
  <c r="AI316" i="2"/>
  <c r="AK1367" i="2"/>
  <c r="AI1367" i="2"/>
  <c r="AJ1367" i="2"/>
  <c r="AI1317" i="2"/>
  <c r="AK1317" i="2"/>
  <c r="AJ1317" i="2"/>
  <c r="AI31" i="2"/>
  <c r="AJ31" i="2"/>
  <c r="AK31" i="2"/>
  <c r="AK907" i="2"/>
  <c r="AI907" i="2"/>
  <c r="AJ907" i="2"/>
  <c r="AI333" i="2"/>
  <c r="AK333" i="2"/>
  <c r="AJ333" i="2"/>
  <c r="AJ1306" i="2"/>
  <c r="AK1306" i="2"/>
  <c r="AI1306" i="2"/>
  <c r="AK68" i="2"/>
  <c r="AI68" i="2"/>
  <c r="AJ68" i="2"/>
  <c r="AJ598" i="2"/>
  <c r="AI598" i="2"/>
  <c r="AK598" i="2"/>
  <c r="AK1042" i="2"/>
  <c r="AI1042" i="2"/>
  <c r="AJ1042" i="2"/>
  <c r="AK1118" i="2"/>
  <c r="AJ1118" i="2"/>
  <c r="AI1118" i="2"/>
  <c r="AK1062" i="2"/>
  <c r="AJ1062" i="2"/>
  <c r="AI1062" i="2"/>
  <c r="AK171" i="2"/>
  <c r="AI171" i="2"/>
  <c r="AJ171" i="2"/>
  <c r="AJ169" i="2"/>
  <c r="AI169" i="2"/>
  <c r="AK169" i="2"/>
  <c r="AI701" i="2"/>
  <c r="AJ701" i="2"/>
  <c r="AK701" i="2"/>
  <c r="AJ81" i="2"/>
  <c r="AK81" i="2"/>
  <c r="AI81" i="2"/>
  <c r="AJ251" i="2"/>
  <c r="AK251" i="2"/>
  <c r="AI251" i="2"/>
  <c r="AJ584" i="2"/>
  <c r="AK584" i="2"/>
  <c r="AI584" i="2"/>
  <c r="AJ1412" i="2"/>
  <c r="AI1412" i="2"/>
  <c r="AK1412" i="2"/>
  <c r="AJ67" i="2"/>
  <c r="AK67" i="2"/>
  <c r="AI67" i="2"/>
  <c r="AI258" i="2"/>
  <c r="AK258" i="2"/>
  <c r="AJ258" i="2"/>
  <c r="AK34" i="2"/>
  <c r="AI34" i="2"/>
  <c r="AJ34" i="2"/>
  <c r="AK294" i="2"/>
  <c r="AI294" i="2"/>
  <c r="AJ294" i="2"/>
  <c r="AJ647" i="2"/>
  <c r="AK647" i="2"/>
  <c r="AI647" i="2"/>
  <c r="AI979" i="2"/>
  <c r="AJ979" i="2"/>
  <c r="AK979" i="2"/>
  <c r="AK1061" i="2"/>
  <c r="AI1061" i="2"/>
  <c r="AJ1061" i="2"/>
  <c r="AI869" i="2"/>
  <c r="AJ869" i="2"/>
  <c r="AK869" i="2"/>
  <c r="AK36" i="2"/>
  <c r="AJ36" i="2"/>
  <c r="AI36" i="2"/>
  <c r="AI865" i="2"/>
  <c r="AJ865" i="2"/>
  <c r="AK865" i="2"/>
  <c r="AI603" i="2"/>
  <c r="AJ603" i="2"/>
  <c r="AK603" i="2"/>
  <c r="AK872" i="2"/>
  <c r="AI872" i="2"/>
  <c r="AJ872" i="2"/>
  <c r="AI715" i="2"/>
  <c r="AJ715" i="2"/>
  <c r="AK715" i="2"/>
  <c r="AK924" i="2"/>
  <c r="AI924" i="2"/>
  <c r="AJ924" i="2"/>
  <c r="AI1080" i="2"/>
  <c r="AK1080" i="2"/>
  <c r="AJ1080" i="2"/>
  <c r="AI821" i="2"/>
  <c r="AK821" i="2"/>
  <c r="AJ821" i="2"/>
  <c r="AI503" i="2"/>
  <c r="AJ503" i="2"/>
  <c r="AK503" i="2"/>
  <c r="AK756" i="2"/>
  <c r="AI756" i="2"/>
  <c r="AJ756" i="2"/>
  <c r="AK914" i="2"/>
  <c r="AJ914" i="2"/>
  <c r="AI914" i="2"/>
  <c r="AK994" i="2"/>
  <c r="AJ994" i="2"/>
  <c r="AI994" i="2"/>
  <c r="AK392" i="2"/>
  <c r="AI392" i="2"/>
  <c r="AJ392" i="2"/>
  <c r="AK507" i="2"/>
  <c r="AI507" i="2"/>
  <c r="AJ507" i="2"/>
  <c r="AI110" i="2"/>
  <c r="AK110" i="2"/>
  <c r="AJ110" i="2"/>
  <c r="AI657" i="2"/>
  <c r="AK657" i="2"/>
  <c r="AJ657" i="2"/>
  <c r="AK586" i="2"/>
  <c r="AJ586" i="2"/>
  <c r="AI586" i="2"/>
  <c r="AI1231" i="2"/>
  <c r="AJ1231" i="2"/>
  <c r="AK1231" i="2"/>
  <c r="AI443" i="2"/>
  <c r="AK443" i="2"/>
  <c r="AJ443" i="2"/>
  <c r="AK1246" i="2"/>
  <c r="AI1246" i="2"/>
  <c r="AJ1246" i="2"/>
  <c r="AK803" i="2"/>
  <c r="AI803" i="2"/>
  <c r="AJ803" i="2"/>
  <c r="AI1238" i="2"/>
  <c r="AJ1238" i="2"/>
  <c r="AK1238" i="2"/>
  <c r="AJ1389" i="2"/>
  <c r="AI1389" i="2"/>
  <c r="AK1389" i="2"/>
  <c r="AJ1289" i="2"/>
  <c r="AK1289" i="2"/>
  <c r="AI1289" i="2"/>
  <c r="AJ1188" i="2"/>
  <c r="AI1188" i="2"/>
  <c r="AK1188" i="2"/>
  <c r="AK1087" i="2"/>
  <c r="AI1087" i="2"/>
  <c r="AJ1087" i="2"/>
  <c r="AK634" i="2"/>
  <c r="AI634" i="2"/>
  <c r="AJ634" i="2"/>
  <c r="AI853" i="2"/>
  <c r="AJ853" i="2"/>
  <c r="AK853" i="2"/>
  <c r="AI966" i="2"/>
  <c r="AK966" i="2"/>
  <c r="AJ966" i="2"/>
  <c r="AJ301" i="2"/>
  <c r="AK301" i="2"/>
  <c r="AI301" i="2"/>
  <c r="AI729" i="2"/>
  <c r="AK729" i="2"/>
  <c r="AJ729" i="2"/>
  <c r="AK920" i="2"/>
  <c r="AJ920" i="2"/>
  <c r="AI920" i="2"/>
  <c r="AK887" i="2"/>
  <c r="AI887" i="2"/>
  <c r="AJ887" i="2"/>
  <c r="AI791" i="2"/>
  <c r="AJ791" i="2"/>
  <c r="AK791" i="2"/>
  <c r="AJ690" i="2"/>
  <c r="AI690" i="2"/>
  <c r="AK690" i="2"/>
  <c r="AI637" i="2"/>
  <c r="AJ637" i="2"/>
  <c r="AK637" i="2"/>
  <c r="AK178" i="2"/>
  <c r="AJ178" i="2"/>
  <c r="AI178" i="2"/>
  <c r="AK688" i="2"/>
  <c r="AJ688" i="2"/>
  <c r="AI688" i="2"/>
  <c r="AJ288" i="2"/>
  <c r="AK288" i="2"/>
  <c r="AI288" i="2"/>
  <c r="AK1093" i="2"/>
  <c r="AJ1093" i="2"/>
  <c r="AI1093" i="2"/>
  <c r="AI1195" i="2"/>
  <c r="AJ1195" i="2"/>
  <c r="AK1195" i="2"/>
  <c r="AK79" i="2"/>
  <c r="AJ79" i="2"/>
  <c r="AI79" i="2"/>
  <c r="AI1218" i="2"/>
  <c r="AK1218" i="2"/>
  <c r="AJ1218" i="2"/>
  <c r="AI1410" i="2"/>
  <c r="AJ1410" i="2"/>
  <c r="AK1410" i="2"/>
  <c r="AJ738" i="2"/>
  <c r="AI738" i="2"/>
  <c r="AK738" i="2"/>
  <c r="AJ1138" i="2"/>
  <c r="AI1138" i="2"/>
  <c r="AK1138" i="2"/>
  <c r="AJ1002" i="2"/>
  <c r="AI1002" i="2"/>
  <c r="AK1002" i="2"/>
  <c r="AI1482" i="2"/>
  <c r="AJ1482" i="2"/>
  <c r="AK1482" i="2"/>
  <c r="AJ435" i="2"/>
  <c r="AI435" i="2"/>
  <c r="AK435" i="2"/>
  <c r="AJ1406" i="2"/>
  <c r="AI1406" i="2"/>
  <c r="AK1406" i="2"/>
  <c r="AK173" i="2"/>
  <c r="AJ173" i="2"/>
  <c r="AI173" i="2"/>
  <c r="AJ1362" i="2"/>
  <c r="AK1362" i="2"/>
  <c r="AI1362" i="2"/>
  <c r="AI1094" i="2"/>
  <c r="AK1094" i="2"/>
  <c r="AJ1094" i="2"/>
  <c r="AK1220" i="2"/>
  <c r="AI1220" i="2"/>
  <c r="AJ1220" i="2"/>
  <c r="AK1325" i="2"/>
  <c r="AI1325" i="2"/>
  <c r="AJ1325" i="2"/>
  <c r="AI946" i="2"/>
  <c r="AJ946" i="2"/>
  <c r="AK946" i="2"/>
  <c r="AK1177" i="2"/>
  <c r="AJ1177" i="2"/>
  <c r="AI1177" i="2"/>
  <c r="AJ1398" i="2"/>
  <c r="AK1398" i="2"/>
  <c r="AI1398" i="2"/>
  <c r="AJ174" i="2"/>
  <c r="AI174" i="2"/>
  <c r="AK174" i="2"/>
  <c r="AI1026" i="2"/>
  <c r="AK1026" i="2"/>
  <c r="AJ1026" i="2"/>
  <c r="AJ858" i="2"/>
  <c r="AK858" i="2"/>
  <c r="AI858" i="2"/>
  <c r="AI669" i="2"/>
  <c r="AK669" i="2"/>
  <c r="AJ669" i="2"/>
  <c r="AK499" i="2"/>
  <c r="AJ499" i="2"/>
  <c r="AI499" i="2"/>
  <c r="AI413" i="2"/>
  <c r="AJ413" i="2"/>
  <c r="AK413" i="2"/>
  <c r="AI542" i="2"/>
  <c r="AJ542" i="2"/>
  <c r="AK542" i="2"/>
  <c r="AJ1235" i="2"/>
  <c r="AK1235" i="2"/>
  <c r="AI1235" i="2"/>
  <c r="AK568" i="2"/>
  <c r="AJ568" i="2"/>
  <c r="AI568" i="2"/>
  <c r="AJ91" i="2"/>
  <c r="AI91" i="2"/>
  <c r="AK91" i="2"/>
  <c r="AI577" i="2"/>
  <c r="AJ577" i="2"/>
  <c r="AK577" i="2"/>
  <c r="AK1228" i="2"/>
  <c r="AJ1228" i="2"/>
  <c r="AI1228" i="2"/>
  <c r="AK1051" i="2"/>
  <c r="AI1051" i="2"/>
  <c r="AJ1051" i="2"/>
  <c r="AI954" i="2"/>
  <c r="AJ954" i="2"/>
  <c r="AK954" i="2"/>
  <c r="AK1444" i="2"/>
  <c r="AJ1444" i="2"/>
  <c r="AI1444" i="2"/>
  <c r="AI127" i="2"/>
  <c r="AJ127" i="2"/>
  <c r="AK127" i="2"/>
  <c r="AJ55" i="2"/>
  <c r="AK55" i="2"/>
  <c r="AI55" i="2"/>
  <c r="AJ925" i="2"/>
  <c r="AK925" i="2"/>
  <c r="AI925" i="2"/>
  <c r="AI885" i="2"/>
  <c r="AJ885" i="2"/>
  <c r="AK885" i="2"/>
  <c r="AK1363" i="2"/>
  <c r="AI1363" i="2"/>
  <c r="AJ1363" i="2"/>
  <c r="AI992" i="2"/>
  <c r="AK992" i="2"/>
  <c r="AJ992" i="2"/>
  <c r="AJ1521" i="2"/>
  <c r="AI1521" i="2"/>
  <c r="AK1521" i="2"/>
  <c r="AK145" i="2"/>
  <c r="AI145" i="2"/>
  <c r="AJ145" i="2"/>
  <c r="AI307" i="2"/>
  <c r="AJ307" i="2"/>
  <c r="AK307" i="2"/>
  <c r="AI971" i="2"/>
  <c r="AK971" i="2"/>
  <c r="AJ971" i="2"/>
  <c r="AK680" i="2"/>
  <c r="AJ680" i="2"/>
  <c r="AI680" i="2"/>
  <c r="AJ663" i="2"/>
  <c r="AI663" i="2"/>
  <c r="AK663" i="2"/>
  <c r="AK1429" i="2"/>
  <c r="AI1429" i="2"/>
  <c r="AJ1429" i="2"/>
  <c r="AJ509" i="2"/>
  <c r="AK509" i="2"/>
  <c r="AI509" i="2"/>
  <c r="AK644" i="2"/>
  <c r="AJ644" i="2"/>
  <c r="AI644" i="2"/>
  <c r="AI223" i="2"/>
  <c r="AK223" i="2"/>
  <c r="AJ223" i="2"/>
  <c r="AI1382" i="2"/>
  <c r="AJ1382" i="2"/>
  <c r="AK1382" i="2"/>
  <c r="AJ471" i="2"/>
  <c r="AI471" i="2"/>
  <c r="AK471" i="2"/>
  <c r="AI1192" i="2"/>
  <c r="AK1192" i="2"/>
  <c r="AJ1192" i="2"/>
  <c r="AI558" i="2"/>
  <c r="AK558" i="2"/>
  <c r="AJ558" i="2"/>
  <c r="AJ1264" i="2"/>
  <c r="AI1264" i="2"/>
  <c r="AK1264" i="2"/>
  <c r="AJ1261" i="2"/>
  <c r="AI1261" i="2"/>
  <c r="AK1261" i="2"/>
  <c r="AJ757" i="2"/>
  <c r="AI757" i="2"/>
  <c r="AK757" i="2"/>
  <c r="AK849" i="2"/>
  <c r="AJ849" i="2"/>
  <c r="AI849" i="2"/>
  <c r="AI286" i="2"/>
  <c r="AK286" i="2"/>
  <c r="AJ286" i="2"/>
  <c r="AI1351" i="2"/>
  <c r="AJ1351" i="2"/>
  <c r="AK1351" i="2"/>
  <c r="AK172" i="2"/>
  <c r="AJ172" i="2"/>
  <c r="AI172" i="2"/>
  <c r="AK735" i="2"/>
  <c r="AI735" i="2"/>
  <c r="AJ735" i="2"/>
  <c r="AI1178" i="2"/>
  <c r="AJ1178" i="2"/>
  <c r="AK1178" i="2"/>
  <c r="AJ364" i="2"/>
  <c r="AI364" i="2"/>
  <c r="AK364" i="2"/>
  <c r="AK309" i="2"/>
  <c r="AI309" i="2"/>
  <c r="AJ309" i="2"/>
  <c r="AK269" i="2"/>
  <c r="AJ269" i="2"/>
  <c r="AI269" i="2"/>
  <c r="AK112" i="2"/>
  <c r="AJ112" i="2"/>
  <c r="AI112" i="2"/>
  <c r="AK624" i="2"/>
  <c r="AJ624" i="2"/>
  <c r="AI624" i="2"/>
  <c r="AI207" i="2"/>
  <c r="AJ207" i="2"/>
  <c r="AK207" i="2"/>
  <c r="AJ358" i="2"/>
  <c r="AI358" i="2"/>
  <c r="AK358" i="2"/>
  <c r="AK1185" i="2"/>
  <c r="AJ1185" i="2"/>
  <c r="AI1185" i="2"/>
  <c r="AJ254" i="2"/>
  <c r="AI254" i="2"/>
  <c r="AK254" i="2"/>
  <c r="AI98" i="2"/>
  <c r="AK98" i="2"/>
  <c r="AJ98" i="2"/>
  <c r="AK1342" i="2"/>
  <c r="AI1342" i="2"/>
  <c r="AJ1342" i="2"/>
  <c r="AI574" i="2"/>
  <c r="AJ574" i="2"/>
  <c r="AK574" i="2"/>
  <c r="AJ1311" i="2"/>
  <c r="AI1311" i="2"/>
  <c r="AK1311" i="2"/>
  <c r="AK755" i="2"/>
  <c r="AI755" i="2"/>
  <c r="AJ755" i="2"/>
  <c r="AK51" i="2"/>
  <c r="AJ51" i="2"/>
  <c r="AI51" i="2"/>
  <c r="AJ32" i="2"/>
  <c r="AK32" i="2"/>
  <c r="AI32" i="2"/>
  <c r="AK225" i="2"/>
  <c r="AI225" i="2"/>
  <c r="AJ225" i="2"/>
  <c r="AJ1298" i="2"/>
  <c r="AI1298" i="2"/>
  <c r="AK1298" i="2"/>
  <c r="AK1475" i="2"/>
  <c r="AJ1475" i="2"/>
  <c r="AI1475" i="2"/>
  <c r="AK795" i="2"/>
  <c r="AJ795" i="2"/>
  <c r="AI795" i="2"/>
  <c r="AK431" i="2"/>
  <c r="AI431" i="2"/>
  <c r="AJ431" i="2"/>
  <c r="AJ122" i="2"/>
  <c r="AI122" i="2"/>
  <c r="AK122" i="2"/>
  <c r="AI589" i="2"/>
  <c r="AJ589" i="2"/>
  <c r="AK589" i="2"/>
  <c r="AJ788" i="2"/>
  <c r="AK788" i="2"/>
  <c r="AI788" i="2"/>
  <c r="AK215" i="2"/>
  <c r="AI215" i="2"/>
  <c r="AJ215" i="2"/>
  <c r="AJ105" i="2"/>
  <c r="AI105" i="2"/>
  <c r="AK105" i="2"/>
  <c r="AJ721" i="2"/>
  <c r="AK721" i="2"/>
  <c r="AI721" i="2"/>
  <c r="AK958" i="2"/>
  <c r="AJ958" i="2"/>
  <c r="AI958" i="2"/>
  <c r="AK745" i="2"/>
  <c r="AJ745" i="2"/>
  <c r="AI745" i="2"/>
  <c r="AJ763" i="2"/>
  <c r="AI763" i="2"/>
  <c r="AK763" i="2"/>
  <c r="AI537" i="2"/>
  <c r="AJ537" i="2"/>
  <c r="AK537" i="2"/>
  <c r="AI1076" i="2"/>
  <c r="AJ1076" i="2"/>
  <c r="AK1076" i="2"/>
  <c r="AI1381" i="2"/>
  <c r="AJ1381" i="2"/>
  <c r="AK1381" i="2"/>
  <c r="AJ1129" i="2"/>
  <c r="AI1129" i="2"/>
  <c r="AK1129" i="2"/>
  <c r="AJ697" i="2"/>
  <c r="AK697" i="2"/>
  <c r="AI697" i="2"/>
  <c r="AI1294" i="2"/>
  <c r="AK1294" i="2"/>
  <c r="AJ1294" i="2"/>
  <c r="AI154" i="2"/>
  <c r="AK154" i="2"/>
  <c r="AJ154" i="2"/>
  <c r="AJ743" i="2"/>
  <c r="AI743" i="2"/>
  <c r="AK743" i="2"/>
  <c r="AK1127" i="2"/>
  <c r="AI1127" i="2"/>
  <c r="AJ1127" i="2"/>
  <c r="AI1097" i="2"/>
  <c r="AK1097" i="2"/>
  <c r="AJ1097" i="2"/>
  <c r="AI1288" i="2"/>
  <c r="AJ1288" i="2"/>
  <c r="AK1288" i="2"/>
  <c r="AK1392" i="2"/>
  <c r="AI1392" i="2"/>
  <c r="AJ1392" i="2"/>
  <c r="AK117" i="2"/>
  <c r="AI117" i="2"/>
  <c r="AJ117" i="2"/>
  <c r="AJ681" i="2"/>
  <c r="AK681" i="2"/>
  <c r="AI681" i="2"/>
  <c r="AJ1256" i="2"/>
  <c r="AI1256" i="2"/>
  <c r="AK1256" i="2"/>
  <c r="AK831" i="2"/>
  <c r="AJ831" i="2"/>
  <c r="AI831" i="2"/>
  <c r="AI488" i="2"/>
  <c r="AJ488" i="2"/>
  <c r="AK488" i="2"/>
  <c r="AI1199" i="2"/>
  <c r="AJ1199" i="2"/>
  <c r="AK1199" i="2"/>
  <c r="AK1203" i="2"/>
  <c r="AJ1203" i="2"/>
  <c r="AI1203" i="2"/>
  <c r="AK1371" i="2"/>
  <c r="AI1371" i="2"/>
  <c r="AJ1371" i="2"/>
  <c r="AI1461" i="2"/>
  <c r="AK1461" i="2"/>
  <c r="AJ1461" i="2"/>
  <c r="AI54" i="2"/>
  <c r="AK54" i="2"/>
  <c r="AJ54" i="2"/>
  <c r="AJ37" i="2"/>
  <c r="AK37" i="2"/>
  <c r="AI37" i="2"/>
  <c r="AI770" i="2"/>
  <c r="AJ770" i="2"/>
  <c r="AK770" i="2"/>
  <c r="AI1318" i="2"/>
  <c r="AJ1318" i="2"/>
  <c r="AK1318" i="2"/>
  <c r="AJ823" i="2"/>
  <c r="AK823" i="2"/>
  <c r="AI823" i="2"/>
  <c r="AI991" i="2"/>
  <c r="AJ991" i="2"/>
  <c r="AK991" i="2"/>
  <c r="AJ633" i="2"/>
  <c r="AK633" i="2"/>
  <c r="AI633" i="2"/>
  <c r="AI1099" i="2"/>
  <c r="AK1099" i="2"/>
  <c r="AJ1099" i="2"/>
  <c r="AK636" i="2"/>
  <c r="AI636" i="2"/>
  <c r="AJ636" i="2"/>
  <c r="AI1390" i="2"/>
  <c r="AK1390" i="2"/>
  <c r="AJ1390" i="2"/>
  <c r="AI1352" i="2"/>
  <c r="AK1352" i="2"/>
  <c r="AJ1352" i="2"/>
  <c r="AI1255" i="2"/>
  <c r="AJ1255" i="2"/>
  <c r="AK1255" i="2"/>
  <c r="AK809" i="2"/>
  <c r="AI809" i="2"/>
  <c r="AJ809" i="2"/>
  <c r="AJ1166" i="2"/>
  <c r="AI1166" i="2"/>
  <c r="AK1166" i="2"/>
  <c r="AK1135" i="2"/>
  <c r="AI1135" i="2"/>
  <c r="AJ1135" i="2"/>
  <c r="AJ419" i="2"/>
  <c r="AI419" i="2"/>
  <c r="AK419" i="2"/>
  <c r="AI335" i="2"/>
  <c r="AJ335" i="2"/>
  <c r="AK335" i="2"/>
  <c r="AK1006" i="2"/>
  <c r="AI1006" i="2"/>
  <c r="AJ1006" i="2"/>
  <c r="AJ92" i="2"/>
  <c r="AI92" i="2"/>
  <c r="AK92" i="2"/>
  <c r="AI1078" i="2"/>
  <c r="AJ1078" i="2"/>
  <c r="AK1078" i="2"/>
  <c r="AI964" i="2"/>
  <c r="AK964" i="2"/>
  <c r="AJ964" i="2"/>
  <c r="AJ1484" i="2"/>
  <c r="AK1484" i="2"/>
  <c r="AI1484" i="2"/>
  <c r="AJ136" i="2"/>
  <c r="AK136" i="2"/>
  <c r="AI136" i="2"/>
  <c r="AI438" i="2"/>
  <c r="AK438" i="2"/>
  <c r="AJ438" i="2"/>
  <c r="AI556" i="2"/>
  <c r="AK556" i="2"/>
  <c r="AJ556" i="2"/>
  <c r="AI615" i="2"/>
  <c r="AJ615" i="2"/>
  <c r="AK615" i="2"/>
  <c r="AJ895" i="2"/>
  <c r="AK895" i="2"/>
  <c r="AI895" i="2"/>
  <c r="AI277" i="2"/>
  <c r="AK277" i="2"/>
  <c r="AJ277" i="2"/>
  <c r="AK425" i="2"/>
  <c r="AJ425" i="2"/>
  <c r="AI425" i="2"/>
  <c r="AJ386" i="2"/>
  <c r="AK386" i="2"/>
  <c r="AI386" i="2"/>
  <c r="AK1401" i="2"/>
  <c r="AJ1401" i="2"/>
  <c r="AI1401" i="2"/>
  <c r="AJ496" i="2"/>
  <c r="AI496" i="2"/>
  <c r="AK496" i="2"/>
  <c r="AJ1049" i="2"/>
  <c r="AI1049" i="2"/>
  <c r="AK1049" i="2"/>
  <c r="AJ1250" i="2"/>
  <c r="AK1250" i="2"/>
  <c r="AI1250" i="2"/>
  <c r="AK1223" i="2"/>
  <c r="AI1223" i="2"/>
  <c r="AJ1223" i="2"/>
  <c r="AK1493" i="2"/>
  <c r="AJ1493" i="2"/>
  <c r="AI1493" i="2"/>
  <c r="AJ834" i="2"/>
  <c r="AI834" i="2"/>
  <c r="AK834" i="2"/>
  <c r="AI1413" i="2"/>
  <c r="AK1413" i="2"/>
  <c r="AJ1413" i="2"/>
  <c r="AI260" i="2"/>
  <c r="AJ260" i="2"/>
  <c r="AK260" i="2"/>
  <c r="AK1385" i="2"/>
  <c r="AJ1385" i="2"/>
  <c r="AI1385" i="2"/>
  <c r="AI433" i="2"/>
  <c r="AJ433" i="2"/>
  <c r="AK433" i="2"/>
  <c r="AJ582" i="2"/>
  <c r="AK582" i="2"/>
  <c r="AI582" i="2"/>
  <c r="AI1435" i="2"/>
  <c r="AJ1435" i="2"/>
  <c r="AK1435" i="2"/>
  <c r="AI1414" i="2"/>
  <c r="AK1414" i="2"/>
  <c r="AJ1414" i="2"/>
  <c r="AI1260" i="2"/>
  <c r="AJ1260" i="2"/>
  <c r="AK1260" i="2"/>
  <c r="AJ322" i="2"/>
  <c r="AI322" i="2"/>
  <c r="AK322" i="2"/>
  <c r="AK397" i="2"/>
  <c r="AJ397" i="2"/>
  <c r="AI397" i="2"/>
  <c r="AJ97" i="2"/>
  <c r="AK97" i="2"/>
  <c r="AI97" i="2"/>
  <c r="AJ1230" i="2"/>
  <c r="AK1230" i="2"/>
  <c r="AI1230" i="2"/>
  <c r="AJ147" i="2"/>
  <c r="AK147" i="2"/>
  <c r="AI147" i="2"/>
  <c r="AI1383" i="2"/>
  <c r="AK1383" i="2"/>
  <c r="AJ1383" i="2"/>
  <c r="AI285" i="2"/>
  <c r="AJ285" i="2"/>
  <c r="AK285" i="2"/>
  <c r="AK1395" i="2"/>
  <c r="AI1395" i="2"/>
  <c r="AJ1395" i="2"/>
  <c r="AI554" i="2"/>
  <c r="AJ554" i="2"/>
  <c r="AK554" i="2"/>
  <c r="AK332" i="2"/>
  <c r="AJ332" i="2"/>
  <c r="AI332" i="2"/>
  <c r="AJ461" i="2"/>
  <c r="AK461" i="2"/>
  <c r="AI461" i="2"/>
  <c r="AK779" i="2"/>
  <c r="AJ779" i="2"/>
  <c r="AI779" i="2"/>
  <c r="AK279" i="2"/>
  <c r="AI279" i="2"/>
  <c r="AJ279" i="2"/>
  <c r="AK287" i="2"/>
  <c r="AI287" i="2"/>
  <c r="AJ287" i="2"/>
  <c r="AJ1248" i="2"/>
  <c r="AI1248" i="2"/>
  <c r="AK1248" i="2"/>
  <c r="AK90" i="2"/>
  <c r="AJ90" i="2"/>
  <c r="AI90" i="2"/>
  <c r="AK134" i="2"/>
  <c r="AI134" i="2"/>
  <c r="AJ134" i="2"/>
  <c r="AJ526" i="2"/>
  <c r="AK526" i="2"/>
  <c r="AI526" i="2"/>
  <c r="AK1527" i="2"/>
  <c r="AJ1527" i="2"/>
  <c r="AI1527" i="2"/>
  <c r="AK909" i="2"/>
  <c r="AI909" i="2"/>
  <c r="AJ909" i="2"/>
  <c r="AJ575" i="2"/>
  <c r="AI575" i="2"/>
  <c r="AK575" i="2"/>
  <c r="AK140" i="2"/>
  <c r="AJ140" i="2"/>
  <c r="AI140" i="2"/>
  <c r="AI1082" i="2"/>
  <c r="AJ1082" i="2"/>
  <c r="AK1082" i="2"/>
  <c r="AJ319" i="2"/>
  <c r="AK319" i="2"/>
  <c r="AI319" i="2"/>
  <c r="AJ1370" i="2"/>
  <c r="AI1370" i="2"/>
  <c r="AK1370" i="2"/>
  <c r="AJ232" i="2"/>
  <c r="AI232" i="2"/>
  <c r="AK232" i="2"/>
  <c r="AK1308" i="2"/>
  <c r="AJ1308" i="2"/>
  <c r="AI1308" i="2"/>
  <c r="AJ1266" i="2"/>
  <c r="AK1266" i="2"/>
  <c r="AI1266" i="2"/>
  <c r="AI1458" i="2"/>
  <c r="AJ1458" i="2"/>
  <c r="AK1458" i="2"/>
  <c r="AK416" i="2"/>
  <c r="AJ416" i="2"/>
  <c r="AI416" i="2"/>
  <c r="AK1278" i="2"/>
  <c r="AI1278" i="2"/>
  <c r="AJ1278" i="2"/>
  <c r="AI1320" i="2"/>
  <c r="AJ1320" i="2"/>
  <c r="AK1320" i="2"/>
  <c r="AK1005" i="2"/>
  <c r="AJ1005" i="2"/>
  <c r="AI1005" i="2"/>
  <c r="AK167" i="2"/>
  <c r="AJ167" i="2"/>
  <c r="AI167" i="2"/>
  <c r="AI739" i="2"/>
  <c r="AK739" i="2"/>
  <c r="AJ739" i="2"/>
  <c r="AI359" i="2"/>
  <c r="AJ359" i="2"/>
  <c r="AK359" i="2"/>
  <c r="AK1449" i="2"/>
  <c r="AJ1449" i="2"/>
  <c r="AI1449" i="2"/>
  <c r="AK272" i="2"/>
  <c r="AJ272" i="2"/>
  <c r="AI272" i="2"/>
  <c r="AI1463" i="2"/>
  <c r="AJ1463" i="2"/>
  <c r="AK1463" i="2"/>
  <c r="AI1239" i="2"/>
  <c r="AK1239" i="2"/>
  <c r="AJ1239" i="2"/>
  <c r="AI1405" i="2"/>
  <c r="AK1405" i="2"/>
  <c r="AJ1405" i="2"/>
  <c r="AI48" i="2"/>
  <c r="AJ48" i="2"/>
  <c r="AK48" i="2"/>
  <c r="AI1451" i="2"/>
  <c r="AK1451" i="2"/>
  <c r="AJ1451" i="2"/>
  <c r="AI1488" i="2"/>
  <c r="AK1488" i="2"/>
  <c r="AJ1488" i="2"/>
  <c r="AI1523" i="2"/>
  <c r="AJ1523" i="2"/>
  <c r="AK1523" i="2"/>
  <c r="AK1307" i="2"/>
  <c r="AJ1307" i="2"/>
  <c r="AI1307" i="2"/>
  <c r="AI555" i="2"/>
  <c r="AK555" i="2"/>
  <c r="AJ555" i="2"/>
  <c r="AI898" i="2"/>
  <c r="AJ898" i="2"/>
  <c r="AK898" i="2"/>
  <c r="AH11" i="2"/>
  <c r="AJ155" i="2"/>
  <c r="AK155" i="2"/>
  <c r="AI155" i="2"/>
  <c r="AK148" i="2"/>
  <c r="AJ148" i="2"/>
  <c r="AI148" i="2"/>
  <c r="AI1012" i="2"/>
  <c r="AJ1012" i="2"/>
  <c r="AK1012" i="2"/>
  <c r="AK468" i="2"/>
  <c r="AJ468" i="2"/>
  <c r="AI468" i="2"/>
  <c r="AK801" i="2"/>
  <c r="AJ801" i="2"/>
  <c r="AI801" i="2"/>
  <c r="AI892" i="2"/>
  <c r="AK892" i="2"/>
  <c r="AJ892" i="2"/>
  <c r="AI1022" i="2"/>
  <c r="AJ1022" i="2"/>
  <c r="AK1022" i="2"/>
  <c r="AI1125" i="2"/>
  <c r="AJ1125" i="2"/>
  <c r="AK1125" i="2"/>
  <c r="AJ1027" i="2"/>
  <c r="AK1027" i="2"/>
  <c r="AI1027" i="2"/>
  <c r="AJ529" i="2"/>
  <c r="AI529" i="2"/>
  <c r="AK529" i="2"/>
  <c r="AI1055" i="2"/>
  <c r="AJ1055" i="2"/>
  <c r="AK1055" i="2"/>
  <c r="AJ1047" i="2"/>
  <c r="AI1047" i="2"/>
  <c r="AK1047" i="2"/>
  <c r="AI1041" i="2"/>
  <c r="AK1041" i="2"/>
  <c r="AJ1041" i="2"/>
  <c r="AJ695" i="2"/>
  <c r="AI695" i="2"/>
  <c r="AK695" i="2"/>
  <c r="AJ177" i="2"/>
  <c r="AK177" i="2"/>
  <c r="AI177" i="2"/>
  <c r="AI601" i="2"/>
  <c r="AJ601" i="2"/>
  <c r="AK601" i="2"/>
  <c r="AI284" i="2"/>
  <c r="AJ284" i="2"/>
  <c r="AK284" i="2"/>
  <c r="AJ936" i="2"/>
  <c r="AI936" i="2"/>
  <c r="AK936" i="2"/>
  <c r="AK237" i="2"/>
  <c r="AI237" i="2"/>
  <c r="AJ237" i="2"/>
  <c r="AI1043" i="2"/>
  <c r="AK1043" i="2"/>
  <c r="AJ1043" i="2"/>
  <c r="AI1046" i="2"/>
  <c r="AK1046" i="2"/>
  <c r="AJ1046" i="2"/>
  <c r="AJ1324" i="2"/>
  <c r="AI1324" i="2"/>
  <c r="AK1324" i="2"/>
  <c r="AK696" i="2"/>
  <c r="AJ696" i="2"/>
  <c r="AI696" i="2"/>
  <c r="AI1219" i="2"/>
  <c r="AJ1219" i="2"/>
  <c r="AK1219" i="2"/>
  <c r="AI837" i="2"/>
  <c r="AK837" i="2"/>
  <c r="AJ837" i="2"/>
  <c r="AI524" i="2"/>
  <c r="AJ524" i="2"/>
  <c r="AK524" i="2"/>
  <c r="AJ1143" i="2"/>
  <c r="AK1143" i="2"/>
  <c r="AI1143" i="2"/>
  <c r="AK406" i="2"/>
  <c r="AJ406" i="2"/>
  <c r="AI406" i="2"/>
  <c r="AK1193" i="2"/>
  <c r="AI1193" i="2"/>
  <c r="AJ1193" i="2"/>
  <c r="AJ609" i="2"/>
  <c r="AK609" i="2"/>
  <c r="AI609" i="2"/>
  <c r="AJ259" i="2"/>
  <c r="AK259" i="2"/>
  <c r="AI259" i="2"/>
  <c r="AK1105" i="2"/>
  <c r="AI1105" i="2"/>
  <c r="AJ1105" i="2"/>
  <c r="AI1072" i="2"/>
  <c r="AJ1072" i="2"/>
  <c r="AK1072" i="2"/>
  <c r="AI336" i="2"/>
  <c r="AK336" i="2"/>
  <c r="AJ336" i="2"/>
  <c r="AK102" i="2"/>
  <c r="AI102" i="2"/>
  <c r="AJ102" i="2"/>
  <c r="AJ772" i="2"/>
  <c r="AK772" i="2"/>
  <c r="AI772" i="2"/>
  <c r="AK376" i="2"/>
  <c r="AI376" i="2"/>
  <c r="AJ376" i="2"/>
  <c r="AI1112" i="2"/>
  <c r="AJ1112" i="2"/>
  <c r="AK1112" i="2"/>
  <c r="AK1304" i="2"/>
  <c r="AJ1304" i="2"/>
  <c r="AI1304" i="2"/>
  <c r="AI631" i="2"/>
  <c r="AJ631" i="2"/>
  <c r="AK631" i="2"/>
  <c r="AK700" i="2"/>
  <c r="AJ700" i="2"/>
  <c r="AI700" i="2"/>
  <c r="AJ210" i="2"/>
  <c r="AK210" i="2"/>
  <c r="AI210" i="2"/>
  <c r="AJ566" i="2"/>
  <c r="AI566" i="2"/>
  <c r="AK566" i="2"/>
  <c r="AJ672" i="2"/>
  <c r="AK672" i="2"/>
  <c r="AI672" i="2"/>
  <c r="AI368" i="2"/>
  <c r="AJ368" i="2"/>
  <c r="AK368" i="2"/>
  <c r="AJ246" i="2"/>
  <c r="AI246" i="2"/>
  <c r="AK246" i="2"/>
  <c r="AI405" i="2"/>
  <c r="AJ405" i="2"/>
  <c r="AK405" i="2"/>
  <c r="AI100" i="2"/>
  <c r="AK100" i="2"/>
  <c r="AJ100" i="2"/>
  <c r="AJ428" i="2"/>
  <c r="AI428" i="2"/>
  <c r="AK428" i="2"/>
  <c r="AJ459" i="2"/>
  <c r="AI459" i="2"/>
  <c r="AK459" i="2"/>
  <c r="AJ730" i="2"/>
  <c r="AI730" i="2"/>
  <c r="AK730" i="2"/>
  <c r="AK241" i="2"/>
  <c r="AJ241" i="2"/>
  <c r="AI241" i="2"/>
  <c r="AK799" i="2"/>
  <c r="AJ799" i="2"/>
  <c r="AI799" i="2"/>
  <c r="AI764" i="2"/>
  <c r="AK764" i="2"/>
  <c r="AJ764" i="2"/>
  <c r="AJ1033" i="2"/>
  <c r="AK1033" i="2"/>
  <c r="AI1033" i="2"/>
  <c r="AJ1197" i="2"/>
  <c r="AK1197" i="2"/>
  <c r="AI1197" i="2"/>
  <c r="AK870" i="2"/>
  <c r="AJ870" i="2"/>
  <c r="AI870" i="2"/>
  <c r="AJ1335" i="2"/>
  <c r="AI1335" i="2"/>
  <c r="AK1335" i="2"/>
  <c r="AI476" i="2"/>
  <c r="AJ476" i="2"/>
  <c r="AK476" i="2"/>
  <c r="AK1106" i="2"/>
  <c r="AJ1106" i="2"/>
  <c r="AI1106" i="2"/>
  <c r="AJ306" i="2"/>
  <c r="AI306" i="2"/>
  <c r="AK306" i="2"/>
  <c r="AI1457" i="2"/>
  <c r="AK1457" i="2"/>
  <c r="AJ1457" i="2"/>
  <c r="AJ1028" i="2"/>
  <c r="AI1028" i="2"/>
  <c r="AK1028" i="2"/>
  <c r="AJ1495" i="2"/>
  <c r="AI1495" i="2"/>
  <c r="AK1495" i="2"/>
  <c r="AJ579" i="2"/>
  <c r="AI579" i="2"/>
  <c r="AK579" i="2"/>
  <c r="AK202" i="2"/>
  <c r="AJ202" i="2"/>
  <c r="AI202" i="2"/>
  <c r="AJ107" i="2"/>
  <c r="AI107" i="2"/>
  <c r="AK107" i="2"/>
  <c r="AJ78" i="2"/>
  <c r="AI78" i="2"/>
  <c r="AK78" i="2"/>
  <c r="AJ362" i="2"/>
  <c r="AK362" i="2"/>
  <c r="AI362" i="2"/>
  <c r="AK1011" i="2"/>
  <c r="AJ1011" i="2"/>
  <c r="AI1011" i="2"/>
  <c r="AJ1181" i="2"/>
  <c r="AK1181" i="2"/>
  <c r="AI1181" i="2"/>
  <c r="AJ919" i="2"/>
  <c r="AI919" i="2"/>
  <c r="AK919" i="2"/>
  <c r="AK131" i="2"/>
  <c r="AI131" i="2"/>
  <c r="AJ131" i="2"/>
  <c r="AJ1216" i="2"/>
  <c r="AI1216" i="2"/>
  <c r="AK1216" i="2"/>
  <c r="AI1432" i="2"/>
  <c r="AK1432" i="2"/>
  <c r="AJ1432" i="2"/>
  <c r="AK722" i="2"/>
  <c r="AI722" i="2"/>
  <c r="AJ722" i="2"/>
  <c r="AK1494" i="2"/>
  <c r="AI1494" i="2"/>
  <c r="AJ1494" i="2"/>
  <c r="AJ189" i="2"/>
  <c r="AK189" i="2"/>
  <c r="AI189" i="2"/>
  <c r="AJ1436" i="2"/>
  <c r="AK1436" i="2"/>
  <c r="AI1436" i="2"/>
  <c r="AJ1204" i="2"/>
  <c r="AK1204" i="2"/>
  <c r="AI1204" i="2"/>
  <c r="AK622" i="2"/>
  <c r="AI622" i="2"/>
  <c r="AJ622" i="2"/>
  <c r="AI997" i="2"/>
  <c r="AK997" i="2"/>
  <c r="AJ997" i="2"/>
  <c r="AJ512" i="2"/>
  <c r="AI512" i="2"/>
  <c r="AK512" i="2"/>
  <c r="AK1120" i="2"/>
  <c r="AI1120" i="2"/>
  <c r="AJ1120" i="2"/>
  <c r="AK1490" i="2"/>
  <c r="AJ1490" i="2"/>
  <c r="AI1490" i="2"/>
  <c r="AI63" i="2"/>
  <c r="AJ63" i="2"/>
  <c r="AK63" i="2"/>
  <c r="AK571" i="2"/>
  <c r="AJ571" i="2"/>
  <c r="AI571" i="2"/>
  <c r="AJ1501" i="2"/>
  <c r="AI1501" i="2"/>
  <c r="AK1501" i="2"/>
  <c r="AI224" i="2"/>
  <c r="AJ224" i="2"/>
  <c r="AK224" i="2"/>
  <c r="AJ412" i="2"/>
  <c r="AI412" i="2"/>
  <c r="AK412" i="2"/>
  <c r="AJ312" i="2"/>
  <c r="AK312" i="2"/>
  <c r="AI312" i="2"/>
  <c r="AJ523" i="2"/>
  <c r="AK523" i="2"/>
  <c r="AI523" i="2"/>
  <c r="AJ1221" i="2"/>
  <c r="AI1221" i="2"/>
  <c r="AK1221" i="2"/>
  <c r="AK373" i="2"/>
  <c r="AJ373" i="2"/>
  <c r="AI373" i="2"/>
  <c r="AJ857" i="2"/>
  <c r="AK857" i="2"/>
  <c r="AI857" i="2"/>
  <c r="AK1481" i="2"/>
  <c r="AI1481" i="2"/>
  <c r="AJ1481" i="2"/>
  <c r="AK888" i="2"/>
  <c r="AI888" i="2"/>
  <c r="AJ888" i="2"/>
  <c r="AI408" i="2"/>
  <c r="AK408" i="2"/>
  <c r="AJ408" i="2"/>
  <c r="AJ673" i="2"/>
  <c r="AI673" i="2"/>
  <c r="AK673" i="2"/>
  <c r="AK711" i="2"/>
  <c r="AJ711" i="2"/>
  <c r="AI711" i="2"/>
  <c r="AJ24" i="2"/>
  <c r="AK24" i="2"/>
  <c r="AI24" i="2"/>
  <c r="AJ1037" i="2"/>
  <c r="AK1037" i="2"/>
  <c r="AI1037" i="2"/>
  <c r="AJ66" i="2"/>
  <c r="AK66" i="2"/>
  <c r="AI66" i="2"/>
  <c r="AI1145" i="2"/>
  <c r="AK1145" i="2"/>
  <c r="AJ1145" i="2"/>
  <c r="AK968" i="2"/>
  <c r="AJ968" i="2"/>
  <c r="AI968" i="2"/>
  <c r="AK1459" i="2"/>
  <c r="AJ1459" i="2"/>
  <c r="AI1459" i="2"/>
  <c r="AK889" i="2"/>
  <c r="AI889" i="2"/>
  <c r="AJ889" i="2"/>
  <c r="AJ1421" i="2"/>
  <c r="AI1421" i="2"/>
  <c r="AK1421" i="2"/>
  <c r="AI1128" i="2"/>
  <c r="AK1128" i="2"/>
  <c r="AJ1128" i="2"/>
  <c r="AJ113" i="2"/>
  <c r="AK113" i="2"/>
  <c r="AI113" i="2"/>
  <c r="AK350" i="2"/>
  <c r="AI350" i="2"/>
  <c r="AJ350" i="2"/>
  <c r="AK1496" i="2"/>
  <c r="AJ1496" i="2"/>
  <c r="AI1496" i="2"/>
  <c r="AK972" i="2"/>
  <c r="AJ972" i="2"/>
  <c r="AI972" i="2"/>
  <c r="AI382" i="2"/>
  <c r="AJ382" i="2"/>
  <c r="AK382" i="2"/>
  <c r="AK572" i="2"/>
  <c r="AJ572" i="2"/>
  <c r="AI572" i="2"/>
  <c r="AJ253" i="2"/>
  <c r="AI253" i="2"/>
  <c r="AK253" i="2"/>
  <c r="AI1139" i="2"/>
  <c r="AK1139" i="2"/>
  <c r="AJ1139" i="2"/>
  <c r="AK677" i="2"/>
  <c r="AJ677" i="2"/>
  <c r="AI677" i="2"/>
  <c r="AI1314" i="2"/>
  <c r="AK1314" i="2"/>
  <c r="AJ1314" i="2"/>
  <c r="AK1000" i="2"/>
  <c r="AJ1000" i="2"/>
  <c r="AI1000" i="2"/>
  <c r="AI948" i="2"/>
  <c r="AK948" i="2"/>
  <c r="AJ948" i="2"/>
  <c r="AK1207" i="2"/>
  <c r="AJ1207" i="2"/>
  <c r="AI1207" i="2"/>
  <c r="AK1198" i="2"/>
  <c r="AJ1198" i="2"/>
  <c r="AI1198" i="2"/>
  <c r="AI818" i="2"/>
  <c r="AK818" i="2"/>
  <c r="AJ818" i="2"/>
  <c r="AK1003" i="2"/>
  <c r="AI1003" i="2"/>
  <c r="AJ1003" i="2"/>
  <c r="AJ389" i="2"/>
  <c r="AI389" i="2"/>
  <c r="AK389" i="2"/>
  <c r="AJ201" i="2"/>
  <c r="AI201" i="2"/>
  <c r="AK201" i="2"/>
  <c r="AK840" i="2"/>
  <c r="AI840" i="2"/>
  <c r="AJ840" i="2"/>
  <c r="AJ387" i="2"/>
  <c r="AK387" i="2"/>
  <c r="AI387" i="2"/>
  <c r="AJ118" i="2"/>
  <c r="AK118" i="2"/>
  <c r="AI118" i="2"/>
  <c r="AI313" i="2"/>
  <c r="AK313" i="2"/>
  <c r="AJ313" i="2"/>
  <c r="AK960" i="2"/>
  <c r="AJ960" i="2"/>
  <c r="AI960" i="2"/>
  <c r="AK38" i="2"/>
  <c r="AI38" i="2"/>
  <c r="AJ38" i="2"/>
  <c r="AJ1202" i="2"/>
  <c r="AK1202" i="2"/>
  <c r="AI1202" i="2"/>
  <c r="AJ42" i="2"/>
  <c r="AI42" i="2"/>
  <c r="AK42" i="2"/>
  <c r="AI773" i="2"/>
  <c r="AK773" i="2"/>
  <c r="AJ773" i="2"/>
  <c r="AI1016" i="2"/>
  <c r="AJ1016" i="2"/>
  <c r="AK1016" i="2"/>
  <c r="AI900" i="2"/>
  <c r="AJ900" i="2"/>
  <c r="AK900" i="2"/>
  <c r="AI1276" i="2"/>
  <c r="AJ1276" i="2"/>
  <c r="AK1276" i="2"/>
  <c r="AK1169" i="2"/>
  <c r="AJ1169" i="2"/>
  <c r="AI1169" i="2"/>
  <c r="AK1334" i="2"/>
  <c r="AJ1334" i="2"/>
  <c r="AI1334" i="2"/>
  <c r="AK651" i="2"/>
  <c r="AJ651" i="2"/>
  <c r="AI651" i="2"/>
  <c r="AI163" i="2"/>
  <c r="AK163" i="2"/>
  <c r="AJ163" i="2"/>
  <c r="AI1309" i="2"/>
  <c r="AK1309" i="2"/>
  <c r="AJ1309" i="2"/>
  <c r="AK1085" i="2"/>
  <c r="AI1085" i="2"/>
  <c r="AJ1085" i="2"/>
  <c r="AI478" i="2"/>
  <c r="AK478" i="2"/>
  <c r="AJ478" i="2"/>
  <c r="AK737" i="2"/>
  <c r="AJ737" i="2"/>
  <c r="AI737" i="2"/>
  <c r="AI728" i="2"/>
  <c r="AK728" i="2"/>
  <c r="AJ728" i="2"/>
  <c r="AJ565" i="2"/>
  <c r="AI565" i="2"/>
  <c r="AK565" i="2"/>
  <c r="AI458" i="2"/>
  <c r="AJ458" i="2"/>
  <c r="AK458" i="2"/>
  <c r="AJ592" i="2"/>
  <c r="AK592" i="2"/>
  <c r="AI592" i="2"/>
  <c r="AK783" i="2"/>
  <c r="AJ783" i="2"/>
  <c r="AI783" i="2"/>
  <c r="AJ916" i="2"/>
  <c r="AI916" i="2"/>
  <c r="AK916" i="2"/>
  <c r="AK393" i="2"/>
  <c r="AJ393" i="2"/>
  <c r="AI393" i="2"/>
  <c r="AI1165" i="2"/>
  <c r="AJ1165" i="2"/>
  <c r="AK1165" i="2"/>
  <c r="AK1272" i="2"/>
  <c r="AJ1272" i="2"/>
  <c r="AI1272" i="2"/>
  <c r="AJ206" i="2"/>
  <c r="AI206" i="2"/>
  <c r="AK206" i="2"/>
  <c r="AK502" i="2"/>
  <c r="AI502" i="2"/>
  <c r="AJ502" i="2"/>
  <c r="AJ699" i="2"/>
  <c r="AK699" i="2"/>
  <c r="AI699" i="2"/>
  <c r="AK1473" i="2"/>
  <c r="AJ1473" i="2"/>
  <c r="AI1473" i="2"/>
  <c r="AJ790" i="2"/>
  <c r="AI790" i="2"/>
  <c r="AK790" i="2"/>
  <c r="AI164" i="2"/>
  <c r="AK164" i="2"/>
  <c r="AJ164" i="2"/>
  <c r="AI1500" i="2"/>
  <c r="AK1500" i="2"/>
  <c r="AJ1500" i="2"/>
  <c r="AI989" i="2"/>
  <c r="AK989" i="2"/>
  <c r="AJ989" i="2"/>
  <c r="AJ1032" i="2"/>
  <c r="AI1032" i="2"/>
  <c r="AK1032" i="2"/>
  <c r="AI1241" i="2"/>
  <c r="AJ1241" i="2"/>
  <c r="AK1241" i="2"/>
  <c r="AJ1487" i="2"/>
  <c r="AI1487" i="2"/>
  <c r="AK1487" i="2"/>
  <c r="AI559" i="2"/>
  <c r="AK559" i="2"/>
  <c r="AJ559" i="2"/>
  <c r="AK807" i="2"/>
  <c r="AJ807" i="2"/>
  <c r="AI807" i="2"/>
  <c r="AI547" i="2"/>
  <c r="AK547" i="2"/>
  <c r="AJ547" i="2"/>
  <c r="AK833" i="2"/>
  <c r="AI833" i="2"/>
  <c r="AJ833" i="2"/>
  <c r="AJ1212" i="2"/>
  <c r="AI1212" i="2"/>
  <c r="AK1212" i="2"/>
  <c r="AK111" i="2"/>
  <c r="AJ111" i="2"/>
  <c r="AI111" i="2"/>
  <c r="AI1284" i="2"/>
  <c r="AJ1284" i="2"/>
  <c r="AK1284" i="2"/>
  <c r="AI1469" i="2"/>
  <c r="AJ1469" i="2"/>
  <c r="AK1469" i="2"/>
  <c r="AI289" i="2"/>
  <c r="AJ289" i="2"/>
  <c r="AK289" i="2"/>
  <c r="AK59" i="2"/>
  <c r="AJ59" i="2"/>
  <c r="AI59" i="2"/>
  <c r="AJ1054" i="2"/>
  <c r="AK1054" i="2"/>
  <c r="AI1054" i="2"/>
  <c r="AJ21" i="2"/>
  <c r="AI21" i="2"/>
  <c r="AK21" i="2"/>
  <c r="AI12" i="2"/>
  <c r="AK12" i="2"/>
  <c r="AJ12" i="2"/>
  <c r="AK650" i="2"/>
  <c r="AJ650" i="2"/>
  <c r="AI650" i="2"/>
  <c r="AI175" i="2"/>
  <c r="AK175" i="2"/>
  <c r="AJ175" i="2"/>
  <c r="AK949" i="2"/>
  <c r="AI949" i="2"/>
  <c r="AJ949" i="2"/>
  <c r="AI944" i="2"/>
  <c r="AK944" i="2"/>
  <c r="AJ944" i="2"/>
  <c r="AK977" i="2"/>
  <c r="AI977" i="2"/>
  <c r="AJ977" i="2"/>
  <c r="AJ434" i="2"/>
  <c r="AK434" i="2"/>
  <c r="AI434" i="2"/>
  <c r="AI349" i="2"/>
  <c r="AK349" i="2"/>
  <c r="AJ349" i="2"/>
  <c r="AJ862" i="2"/>
  <c r="AK862" i="2"/>
  <c r="AI862" i="2"/>
  <c r="AJ449" i="2"/>
  <c r="AI449" i="2"/>
  <c r="AK449" i="2"/>
  <c r="AI315" i="2"/>
  <c r="AJ315" i="2"/>
  <c r="AK315" i="2"/>
  <c r="AJ1116" i="2"/>
  <c r="AI1116" i="2"/>
  <c r="AK1116" i="2"/>
  <c r="AI874" i="2"/>
  <c r="AJ874" i="2"/>
  <c r="AK874" i="2"/>
  <c r="AK905" i="2"/>
  <c r="AI905" i="2"/>
  <c r="AJ905" i="2"/>
  <c r="AI933" i="2"/>
  <c r="AK933" i="2"/>
  <c r="AJ933" i="2"/>
  <c r="AJ30" i="2"/>
  <c r="AK30" i="2"/>
  <c r="AI30" i="2"/>
  <c r="AJ890" i="2"/>
  <c r="AI890" i="2"/>
  <c r="AK890" i="2"/>
  <c r="AJ296" i="2"/>
  <c r="AI296" i="2"/>
  <c r="AK296" i="2"/>
  <c r="AI596" i="2"/>
  <c r="AK596" i="2"/>
  <c r="AJ596" i="2"/>
  <c r="AJ866" i="2"/>
  <c r="AK866" i="2"/>
  <c r="AI866" i="2"/>
  <c r="AK640" i="2"/>
  <c r="AI640" i="2"/>
  <c r="AJ640" i="2"/>
  <c r="AI129" i="2"/>
  <c r="AK129" i="2"/>
  <c r="AJ129" i="2"/>
  <c r="AI452" i="2"/>
  <c r="AJ452" i="2"/>
  <c r="AK452" i="2"/>
  <c r="AI351" i="2"/>
  <c r="AK351" i="2"/>
  <c r="AJ351" i="2"/>
  <c r="AK395" i="2"/>
  <c r="AJ395" i="2"/>
  <c r="AI395" i="2"/>
  <c r="AK407" i="2"/>
  <c r="AJ407" i="2"/>
  <c r="AI407" i="2"/>
  <c r="AI271" i="2"/>
  <c r="AJ271" i="2"/>
  <c r="AK271" i="2"/>
  <c r="AJ863" i="2"/>
  <c r="AI863" i="2"/>
  <c r="AK863" i="2"/>
  <c r="AK747" i="2"/>
  <c r="AI747" i="2"/>
  <c r="AJ747" i="2"/>
  <c r="AI1525" i="2"/>
  <c r="AK1525" i="2"/>
  <c r="AJ1525" i="2"/>
  <c r="AJ725" i="2"/>
  <c r="AK725" i="2"/>
  <c r="AI725" i="2"/>
  <c r="AI1354" i="2"/>
  <c r="AK1354" i="2"/>
  <c r="AJ1354" i="2"/>
  <c r="AJ1270" i="2"/>
  <c r="AK1270" i="2"/>
  <c r="AI1270" i="2"/>
  <c r="AJ817" i="2"/>
  <c r="AI817" i="2"/>
  <c r="AK817" i="2"/>
  <c r="AJ1180" i="2"/>
  <c r="AK1180" i="2"/>
  <c r="AI1180" i="2"/>
  <c r="AJ780" i="2"/>
  <c r="AK780" i="2"/>
  <c r="AI780" i="2"/>
  <c r="AI723" i="2"/>
  <c r="AK723" i="2"/>
  <c r="AJ723" i="2"/>
  <c r="AI1024" i="2"/>
  <c r="AJ1024" i="2"/>
  <c r="AK1024" i="2"/>
  <c r="AK759" i="2"/>
  <c r="AI759" i="2"/>
  <c r="AJ759" i="2"/>
  <c r="AJ1378" i="2"/>
  <c r="AK1378" i="2"/>
  <c r="AI1378" i="2"/>
  <c r="AJ746" i="2"/>
  <c r="AK746" i="2"/>
  <c r="AI746" i="2"/>
  <c r="AJ345" i="2"/>
  <c r="AK345" i="2"/>
  <c r="AI345" i="2"/>
  <c r="AI902" i="2"/>
  <c r="AJ902" i="2"/>
  <c r="AK902" i="2"/>
  <c r="AI469" i="2"/>
  <c r="AK469" i="2"/>
  <c r="AJ469" i="2"/>
  <c r="AK352" i="2"/>
  <c r="AI352" i="2"/>
  <c r="AJ352" i="2"/>
  <c r="AJ444" i="2"/>
  <c r="AK444" i="2"/>
  <c r="AI444" i="2"/>
  <c r="AI709" i="2"/>
  <c r="AK709" i="2"/>
  <c r="AJ709" i="2"/>
  <c r="AK804" i="2"/>
  <c r="AJ804" i="2"/>
  <c r="AI804" i="2"/>
  <c r="AI1131" i="2"/>
  <c r="AJ1131" i="2"/>
  <c r="AK1131" i="2"/>
  <c r="AI1164" i="2"/>
  <c r="AJ1164" i="2"/>
  <c r="AK1164" i="2"/>
  <c r="AK769" i="2"/>
  <c r="AJ769" i="2"/>
  <c r="AI769" i="2"/>
  <c r="AJ698" i="2"/>
  <c r="AK698" i="2"/>
  <c r="AI698" i="2"/>
  <c r="AK613" i="2"/>
  <c r="AI613" i="2"/>
  <c r="AJ613" i="2"/>
  <c r="AI1404" i="2"/>
  <c r="AK1404" i="2"/>
  <c r="AJ1404" i="2"/>
  <c r="AJ597" i="2"/>
  <c r="AK597" i="2"/>
  <c r="AI597" i="2"/>
  <c r="AK1039" i="2"/>
  <c r="AI1039" i="2"/>
  <c r="AJ1039" i="2"/>
  <c r="AI1101" i="2"/>
  <c r="AJ1101" i="2"/>
  <c r="AK1101" i="2"/>
  <c r="AJ1115" i="2"/>
  <c r="AK1115" i="2"/>
  <c r="AI1115" i="2"/>
  <c r="AI484" i="2"/>
  <c r="AJ484" i="2"/>
  <c r="AK484" i="2"/>
  <c r="AJ1333" i="2"/>
  <c r="AK1333" i="2"/>
  <c r="AI1333" i="2"/>
  <c r="AJ1534" i="2"/>
  <c r="AI1534" i="2"/>
  <c r="AK1534" i="2"/>
  <c r="AK824" i="2"/>
  <c r="AI824" i="2"/>
  <c r="AJ824" i="2"/>
  <c r="AK1056" i="2"/>
  <c r="AI1056" i="2"/>
  <c r="AJ1056" i="2"/>
  <c r="AJ1243" i="2"/>
  <c r="AK1243" i="2"/>
  <c r="AI1243" i="2"/>
  <c r="AJ611" i="2"/>
  <c r="AI611" i="2"/>
  <c r="AK611" i="2"/>
  <c r="AI928" i="2"/>
  <c r="AK928" i="2"/>
  <c r="AJ928" i="2"/>
  <c r="AI1332" i="2"/>
  <c r="AJ1332" i="2"/>
  <c r="AK1332" i="2"/>
  <c r="AJ814" i="2"/>
  <c r="AK814" i="2"/>
  <c r="AI814" i="2"/>
  <c r="AI198" i="2"/>
  <c r="AK198" i="2"/>
  <c r="AJ198" i="2"/>
  <c r="AK995" i="2"/>
  <c r="AJ995" i="2"/>
  <c r="AI995" i="2"/>
  <c r="AI114" i="2"/>
  <c r="AK114" i="2"/>
  <c r="AJ114" i="2"/>
  <c r="AI244" i="2"/>
  <c r="AJ244" i="2"/>
  <c r="AK244" i="2"/>
  <c r="AK1224" i="2"/>
  <c r="AJ1224" i="2"/>
  <c r="AI1224" i="2"/>
  <c r="AJ1182" i="2"/>
  <c r="AK1182" i="2"/>
  <c r="AI1182" i="2"/>
  <c r="AJ1471" i="2"/>
  <c r="AK1471" i="2"/>
  <c r="AI1471" i="2"/>
  <c r="AJ844" i="2"/>
  <c r="AK844" i="2"/>
  <c r="AI844" i="2"/>
  <c r="AI116" i="2"/>
  <c r="AK116" i="2"/>
  <c r="AJ116" i="2"/>
  <c r="AK1214" i="2"/>
  <c r="AJ1214" i="2"/>
  <c r="AI1214" i="2"/>
  <c r="AK205" i="2"/>
  <c r="AI205" i="2"/>
  <c r="AJ205" i="2"/>
  <c r="AJ528" i="2"/>
  <c r="AK528" i="2"/>
  <c r="AI528" i="2"/>
  <c r="AI195" i="2"/>
  <c r="AJ195" i="2"/>
  <c r="AK195" i="2"/>
  <c r="AI1299" i="2"/>
  <c r="AJ1299" i="2"/>
  <c r="AK1299" i="2"/>
  <c r="AJ1110" i="2"/>
  <c r="AK1110" i="2"/>
  <c r="AI1110" i="2"/>
  <c r="AI1196" i="2"/>
  <c r="AK1196" i="2"/>
  <c r="AJ1196" i="2"/>
  <c r="AK255" i="2"/>
  <c r="AJ255" i="2"/>
  <c r="AI255" i="2"/>
  <c r="AK1211" i="2"/>
  <c r="AI1211" i="2"/>
  <c r="AJ1211" i="2"/>
  <c r="AK337" i="2"/>
  <c r="AI337" i="2"/>
  <c r="AJ337" i="2"/>
  <c r="AI668" i="2"/>
  <c r="AJ668" i="2"/>
  <c r="AK668" i="2"/>
  <c r="AI1070" i="2"/>
  <c r="AJ1070" i="2"/>
  <c r="AK1070" i="2"/>
  <c r="AK1439" i="2"/>
  <c r="AI1439" i="2"/>
  <c r="AJ1439" i="2"/>
  <c r="AK1513" i="2"/>
  <c r="AJ1513" i="2"/>
  <c r="AI1513" i="2"/>
  <c r="AJ236" i="2"/>
  <c r="AI236" i="2"/>
  <c r="AK236" i="2"/>
  <c r="AJ567" i="2"/>
  <c r="AK567" i="2"/>
  <c r="AI567" i="2"/>
  <c r="AJ732" i="2"/>
  <c r="AI732" i="2"/>
  <c r="AK732" i="2"/>
  <c r="AJ1326" i="2"/>
  <c r="AK1326" i="2"/>
  <c r="AI1326" i="2"/>
  <c r="AI1518" i="2"/>
  <c r="AK1518" i="2"/>
  <c r="AJ1518" i="2"/>
  <c r="AJ1074" i="2"/>
  <c r="AK1074" i="2"/>
  <c r="AI1074" i="2"/>
  <c r="AK648" i="2"/>
  <c r="AJ648" i="2"/>
  <c r="AI648" i="2"/>
  <c r="AK520" i="2"/>
  <c r="AI520" i="2"/>
  <c r="AJ520" i="2"/>
  <c r="AI610" i="2"/>
  <c r="AJ610" i="2"/>
  <c r="AK610" i="2"/>
  <c r="AI83" i="2"/>
  <c r="AJ83" i="2"/>
  <c r="AK83" i="2"/>
  <c r="AI525" i="2"/>
  <c r="AJ525" i="2"/>
  <c r="AK525" i="2"/>
  <c r="AJ245" i="2"/>
  <c r="AK245" i="2"/>
  <c r="AI245" i="2"/>
  <c r="AJ1137" i="2"/>
  <c r="AK1137" i="2"/>
  <c r="AI1137" i="2"/>
  <c r="AI1060" i="2"/>
  <c r="AJ1060" i="2"/>
  <c r="AK1060" i="2"/>
  <c r="AI462" i="2"/>
  <c r="AJ462" i="2"/>
  <c r="AK462" i="2"/>
  <c r="AJ1010" i="2"/>
  <c r="AI1010" i="2"/>
  <c r="AK1010" i="2"/>
  <c r="AJ399" i="2"/>
  <c r="AK399" i="2"/>
  <c r="AI399" i="2"/>
  <c r="AI549" i="2"/>
  <c r="AJ549" i="2"/>
  <c r="AK549" i="2"/>
  <c r="AJ64" i="2"/>
  <c r="AI64" i="2"/>
  <c r="AK64" i="2"/>
  <c r="AI827" i="2"/>
  <c r="AJ827" i="2"/>
  <c r="AK827" i="2"/>
  <c r="AI1122" i="2"/>
  <c r="AJ1122" i="2"/>
  <c r="AK1122" i="2"/>
  <c r="AK417" i="2"/>
  <c r="AI417" i="2"/>
  <c r="AJ417" i="2"/>
  <c r="AK61" i="2"/>
  <c r="AI61" i="2"/>
  <c r="AJ61" i="2"/>
  <c r="AJ518" i="2"/>
  <c r="AK518" i="2"/>
  <c r="AI518" i="2"/>
  <c r="AI442" i="2"/>
  <c r="AK442" i="2"/>
  <c r="AJ442" i="2"/>
  <c r="AI450" i="2"/>
  <c r="AK450" i="2"/>
  <c r="AJ450" i="2"/>
  <c r="AI344" i="2"/>
  <c r="AK344" i="2"/>
  <c r="AJ344" i="2"/>
  <c r="AI248" i="2"/>
  <c r="AK248" i="2"/>
  <c r="AJ248" i="2"/>
  <c r="AI811" i="2"/>
  <c r="AJ811" i="2"/>
  <c r="AK811" i="2"/>
  <c r="AI1190" i="2"/>
  <c r="AK1190" i="2"/>
  <c r="AJ1190" i="2"/>
  <c r="AJ120" i="2"/>
  <c r="AI120" i="2"/>
  <c r="AK120" i="2"/>
  <c r="AK200" i="2"/>
  <c r="AI200" i="2"/>
  <c r="AJ200" i="2"/>
  <c r="AJ1533" i="2"/>
  <c r="AK1533" i="2"/>
  <c r="AI1533" i="2"/>
  <c r="AJ881" i="2"/>
  <c r="AI881" i="2"/>
  <c r="AK881" i="2"/>
  <c r="AI941" i="2"/>
  <c r="AK941" i="2"/>
  <c r="AJ941" i="2"/>
  <c r="AJ422" i="2"/>
  <c r="AI422" i="2"/>
  <c r="AK422" i="2"/>
  <c r="AI1036" i="2"/>
  <c r="AK1036" i="2"/>
  <c r="AJ1036" i="2"/>
  <c r="AK1149" i="2"/>
  <c r="AJ1149" i="2"/>
  <c r="AI1149" i="2"/>
  <c r="AJ426" i="2"/>
  <c r="AI426" i="2"/>
  <c r="AK426" i="2"/>
  <c r="AI1058" i="2"/>
  <c r="AJ1058" i="2"/>
  <c r="AK1058" i="2"/>
  <c r="AJ661" i="2"/>
  <c r="AK661" i="2"/>
  <c r="AI661" i="2"/>
  <c r="AI1328" i="2"/>
  <c r="AK1328" i="2"/>
  <c r="AJ1328" i="2"/>
  <c r="AJ828" i="2"/>
  <c r="AI828" i="2"/>
  <c r="AK828" i="2"/>
  <c r="AJ1237" i="2"/>
  <c r="AK1237" i="2"/>
  <c r="AI1237" i="2"/>
  <c r="AI88" i="2"/>
  <c r="AK88" i="2"/>
  <c r="AJ88" i="2"/>
  <c r="AK562" i="2"/>
  <c r="AJ562" i="2"/>
  <c r="AI562" i="2"/>
  <c r="AK1448" i="2"/>
  <c r="AI1448" i="2"/>
  <c r="AJ1448" i="2"/>
  <c r="AI513" i="2"/>
  <c r="AK513" i="2"/>
  <c r="AJ513" i="2"/>
  <c r="AK35" i="2"/>
  <c r="AJ35" i="2"/>
  <c r="AI35" i="2"/>
  <c r="AI798" i="2"/>
  <c r="AK798" i="2"/>
  <c r="AJ798" i="2"/>
  <c r="AJ980" i="2"/>
  <c r="AI980" i="2"/>
  <c r="AK980" i="2"/>
  <c r="AJ1516" i="2"/>
  <c r="AI1516" i="2"/>
  <c r="AK1516" i="2"/>
  <c r="AI1274" i="2"/>
  <c r="AJ1274" i="2"/>
  <c r="AK1274" i="2"/>
  <c r="AK1174" i="2"/>
  <c r="AJ1174" i="2"/>
  <c r="AI1174" i="2"/>
  <c r="AK343" i="2"/>
  <c r="AJ343" i="2"/>
  <c r="AI343" i="2"/>
  <c r="AK220" i="2"/>
  <c r="AJ220" i="2"/>
  <c r="AI220" i="2"/>
  <c r="AK1113" i="2"/>
  <c r="AI1113" i="2"/>
  <c r="AJ1113" i="2"/>
  <c r="AJ548" i="2"/>
  <c r="AK548" i="2"/>
  <c r="AI548" i="2"/>
  <c r="AI505" i="2"/>
  <c r="AJ505" i="2"/>
  <c r="AK505" i="2"/>
  <c r="AJ1030" i="2"/>
  <c r="AI1030" i="2"/>
  <c r="AK1030" i="2"/>
  <c r="AI521" i="2"/>
  <c r="AK521" i="2"/>
  <c r="AJ521" i="2"/>
  <c r="AK1067" i="2"/>
  <c r="AJ1067" i="2"/>
  <c r="AI1067" i="2"/>
  <c r="AK1519" i="2"/>
  <c r="AI1519" i="2"/>
  <c r="AJ1519" i="2"/>
  <c r="AJ1100" i="2"/>
  <c r="AK1100" i="2"/>
  <c r="AI1100" i="2"/>
  <c r="AK645" i="2"/>
  <c r="AJ645" i="2"/>
  <c r="AI645" i="2"/>
  <c r="AK354" i="2"/>
  <c r="AJ354" i="2"/>
  <c r="AI354" i="2"/>
  <c r="AK904" i="2"/>
  <c r="AI904" i="2"/>
  <c r="AJ904" i="2"/>
  <c r="AI160" i="2"/>
  <c r="AJ160" i="2"/>
  <c r="AK160" i="2"/>
  <c r="AK400" i="2"/>
  <c r="AJ400" i="2"/>
  <c r="AI400" i="2"/>
  <c r="AI510" i="2"/>
  <c r="AK510" i="2"/>
  <c r="AJ510" i="2"/>
  <c r="AI1017" i="2"/>
  <c r="AJ1017" i="2"/>
  <c r="AK1017" i="2"/>
  <c r="AH25" i="2"/>
  <c r="AJ1163" i="2"/>
  <c r="AI1163" i="2"/>
  <c r="AK1163" i="2"/>
  <c r="AK454" i="2"/>
  <c r="AJ454" i="2"/>
  <c r="AI454" i="2"/>
  <c r="AK94" i="2"/>
  <c r="AJ94" i="2"/>
  <c r="AI94" i="2"/>
  <c r="AI475" i="2"/>
  <c r="AK475" i="2"/>
  <c r="AJ475" i="2"/>
  <c r="AI293" i="2"/>
  <c r="AJ293" i="2"/>
  <c r="AK293" i="2"/>
  <c r="AJ639" i="2"/>
  <c r="AI639" i="2"/>
  <c r="AK639" i="2"/>
  <c r="AK796" i="2"/>
  <c r="AJ796" i="2"/>
  <c r="AI796" i="2"/>
  <c r="AK1380" i="2"/>
  <c r="AI1380" i="2"/>
  <c r="AJ1380" i="2"/>
  <c r="AJ1422" i="2"/>
  <c r="AI1422" i="2"/>
  <c r="AK1422" i="2"/>
  <c r="AK1249" i="2"/>
  <c r="AI1249" i="2"/>
  <c r="AJ1249" i="2"/>
  <c r="AI29" i="2"/>
  <c r="AJ29" i="2"/>
  <c r="AK29" i="2"/>
  <c r="AI1419" i="2"/>
  <c r="AK1419" i="2"/>
  <c r="AJ1419" i="2"/>
  <c r="AI767" i="2"/>
  <c r="AK767" i="2"/>
  <c r="AJ767" i="2"/>
  <c r="AJ1019" i="2"/>
  <c r="AI1019" i="2"/>
  <c r="AK1019" i="2"/>
  <c r="AJ504" i="2"/>
  <c r="AK504" i="2"/>
  <c r="AI504" i="2"/>
  <c r="AI143" i="2"/>
  <c r="AK143" i="2"/>
  <c r="AJ143" i="2"/>
  <c r="AJ1254" i="2"/>
  <c r="AI1254" i="2"/>
  <c r="AK1254" i="2"/>
  <c r="AI1117" i="2"/>
  <c r="AK1117" i="2"/>
  <c r="AJ1117" i="2"/>
  <c r="AI1321" i="2"/>
  <c r="AJ1321" i="2"/>
  <c r="AK1321" i="2"/>
  <c r="AJ1379" i="2"/>
  <c r="AI1379" i="2"/>
  <c r="AK1379" i="2"/>
  <c r="AI247" i="2"/>
  <c r="AJ247" i="2"/>
  <c r="AK247" i="2"/>
  <c r="AJ981" i="2"/>
  <c r="AI981" i="2"/>
  <c r="AK981" i="2"/>
  <c r="AK806" i="2"/>
  <c r="AJ806" i="2"/>
  <c r="AI806" i="2"/>
  <c r="AI587" i="2"/>
  <c r="AJ587" i="2"/>
  <c r="AK587" i="2"/>
  <c r="AJ1152" i="2"/>
  <c r="AI1152" i="2"/>
  <c r="AK1152" i="2"/>
  <c r="AK199" i="2"/>
  <c r="AI199" i="2"/>
  <c r="AJ199" i="2"/>
  <c r="AI1229" i="2"/>
  <c r="AK1229" i="2"/>
  <c r="AJ1229" i="2"/>
  <c r="AJ115" i="2"/>
  <c r="AI115" i="2"/>
  <c r="AK115" i="2"/>
  <c r="AJ77" i="2"/>
  <c r="AK77" i="2"/>
  <c r="AI77" i="2"/>
  <c r="AJ498" i="2"/>
  <c r="AK498" i="2"/>
  <c r="AI498" i="2"/>
  <c r="AJ590" i="2"/>
  <c r="AI590" i="2"/>
  <c r="AK590" i="2"/>
  <c r="AI1359" i="2"/>
  <c r="AK1359" i="2"/>
  <c r="AJ1359" i="2"/>
  <c r="AI1213" i="2"/>
  <c r="AJ1213" i="2"/>
  <c r="AK1213" i="2"/>
  <c r="AK311" i="2"/>
  <c r="AJ311" i="2"/>
  <c r="AI311" i="2"/>
  <c r="AK947" i="2"/>
  <c r="AI947" i="2"/>
  <c r="AJ947" i="2"/>
  <c r="AJ196" i="2"/>
  <c r="AI196" i="2"/>
  <c r="AK196" i="2"/>
  <c r="AJ860" i="2"/>
  <c r="AI860" i="2"/>
  <c r="AK860" i="2"/>
  <c r="AK96" i="2"/>
  <c r="AI96" i="2"/>
  <c r="AJ96" i="2"/>
  <c r="AK1111" i="2"/>
  <c r="AJ1111" i="2"/>
  <c r="AI1111" i="2"/>
  <c r="AI1245" i="2"/>
  <c r="AJ1245" i="2"/>
  <c r="AK1245" i="2"/>
  <c r="AI993" i="2"/>
  <c r="AJ993" i="2"/>
  <c r="AK993" i="2"/>
  <c r="AI1506" i="2"/>
  <c r="AJ1506" i="2"/>
  <c r="AK1506" i="2"/>
  <c r="AI569" i="2"/>
  <c r="AK569" i="2"/>
  <c r="AJ569" i="2"/>
  <c r="AJ43" i="2"/>
  <c r="AK43" i="2"/>
  <c r="AI43" i="2"/>
  <c r="AJ1038" i="2"/>
  <c r="AK1038" i="2"/>
  <c r="AI1038" i="2"/>
  <c r="AJ659" i="2"/>
  <c r="AK659" i="2"/>
  <c r="AI659" i="2"/>
  <c r="AK1132" i="2"/>
  <c r="AI1132" i="2"/>
  <c r="AJ1132" i="2"/>
  <c r="AK706" i="2"/>
  <c r="AJ706" i="2"/>
  <c r="AI706" i="2"/>
  <c r="AJ1095" i="2"/>
  <c r="AK1095" i="2"/>
  <c r="AI1095" i="2"/>
  <c r="AI424" i="2"/>
  <c r="AJ424" i="2"/>
  <c r="AK424" i="2"/>
  <c r="AI1431" i="2"/>
  <c r="AJ1431" i="2"/>
  <c r="AK1431" i="2"/>
  <c r="AI270" i="2"/>
  <c r="AJ270" i="2"/>
  <c r="AK270" i="2"/>
  <c r="AK819" i="2"/>
  <c r="AI819" i="2"/>
  <c r="AJ819" i="2"/>
  <c r="AJ999" i="2"/>
  <c r="AK999" i="2"/>
  <c r="AI999" i="2"/>
  <c r="AI384" i="2"/>
  <c r="AJ384" i="2"/>
  <c r="AK384" i="2"/>
  <c r="AJ664" i="2"/>
  <c r="AK664" i="2"/>
  <c r="AI664" i="2"/>
  <c r="AI748" i="2"/>
  <c r="AJ748" i="2"/>
  <c r="AK748" i="2"/>
  <c r="AJ1416" i="2"/>
  <c r="AK1416" i="2"/>
  <c r="AI1416" i="2"/>
  <c r="AJ1171" i="2"/>
  <c r="AI1171" i="2"/>
  <c r="AK1171" i="2"/>
  <c r="AI249" i="2"/>
  <c r="AJ249" i="2"/>
  <c r="AK249" i="2"/>
  <c r="AJ1415" i="2"/>
  <c r="AI1415" i="2"/>
  <c r="AK1415" i="2"/>
  <c r="AI1437" i="2"/>
  <c r="AK1437" i="2"/>
  <c r="AJ1437" i="2"/>
  <c r="AI838" i="2"/>
  <c r="AK838" i="2"/>
  <c r="AJ838" i="2"/>
  <c r="AJ539" i="2"/>
  <c r="AI539" i="2"/>
  <c r="AK539" i="2"/>
  <c r="AI119" i="2"/>
  <c r="AK119" i="2"/>
  <c r="AJ119" i="2"/>
  <c r="AK274" i="2"/>
  <c r="AI274" i="2"/>
  <c r="AJ274" i="2"/>
  <c r="AK1119" i="2"/>
  <c r="AI1119" i="2"/>
  <c r="AJ1119" i="2"/>
  <c r="AJ1156" i="2"/>
  <c r="AK1156" i="2"/>
  <c r="AI1156" i="2"/>
  <c r="AI751" i="2"/>
  <c r="AK751" i="2"/>
  <c r="AJ751" i="2"/>
  <c r="AJ998" i="2"/>
  <c r="AI998" i="2"/>
  <c r="AK998" i="2"/>
  <c r="AK1391" i="2"/>
  <c r="AJ1391" i="2"/>
  <c r="AI1391" i="2"/>
  <c r="AI781" i="2"/>
  <c r="AJ781" i="2"/>
  <c r="AK781" i="2"/>
  <c r="AJ1075" i="2"/>
  <c r="AK1075" i="2"/>
  <c r="AI1075" i="2"/>
  <c r="AK385" i="2"/>
  <c r="AJ385" i="2"/>
  <c r="AI385" i="2"/>
  <c r="AJ691" i="2"/>
  <c r="AK691" i="2"/>
  <c r="AI691" i="2"/>
  <c r="AK506" i="2"/>
  <c r="AI506" i="2"/>
  <c r="AJ506" i="2"/>
  <c r="AK203" i="2"/>
  <c r="AI203" i="2"/>
  <c r="AJ203" i="2"/>
  <c r="AI675" i="2"/>
  <c r="AK675" i="2"/>
  <c r="AJ675" i="2"/>
  <c r="AK1348" i="2"/>
  <c r="AJ1348" i="2"/>
  <c r="AI1348" i="2"/>
  <c r="AJ415" i="2"/>
  <c r="AI415" i="2"/>
  <c r="AK415" i="2"/>
  <c r="AJ1466" i="2"/>
  <c r="AI1466" i="2"/>
  <c r="AK1466" i="2"/>
  <c r="AJ1201" i="2"/>
  <c r="AI1201" i="2"/>
  <c r="AK1201" i="2"/>
  <c r="AK894" i="2"/>
  <c r="AI894" i="2"/>
  <c r="AJ894" i="2"/>
  <c r="AJ1107" i="2"/>
  <c r="AK1107" i="2"/>
  <c r="AI1107" i="2"/>
  <c r="AI656" i="2"/>
  <c r="AJ656" i="2"/>
  <c r="AK656" i="2"/>
  <c r="AI265" i="2"/>
  <c r="AK265" i="2"/>
  <c r="AJ265" i="2"/>
  <c r="AJ439" i="2"/>
  <c r="AI439" i="2"/>
  <c r="AK439" i="2"/>
  <c r="AK56" i="2"/>
  <c r="AI56" i="2"/>
  <c r="AJ56" i="2"/>
  <c r="AI486" i="2"/>
  <c r="AK486" i="2"/>
  <c r="AJ486" i="2"/>
  <c r="AJ581" i="2"/>
  <c r="AK581" i="2"/>
  <c r="AI581" i="2"/>
  <c r="AK321" i="2"/>
  <c r="AJ321" i="2"/>
  <c r="AI321" i="2"/>
  <c r="AI965" i="2"/>
  <c r="AJ965" i="2"/>
  <c r="AK965" i="2"/>
  <c r="AK777" i="2"/>
  <c r="AI777" i="2"/>
  <c r="AJ777" i="2"/>
  <c r="AI754" i="2"/>
  <c r="AJ754" i="2"/>
  <c r="AK754" i="2"/>
  <c r="AI588" i="2"/>
  <c r="AJ588" i="2"/>
  <c r="AK588" i="2"/>
  <c r="AK679" i="2"/>
  <c r="AI679" i="2"/>
  <c r="AJ679" i="2"/>
  <c r="AJ1441" i="2"/>
  <c r="AI1441" i="2"/>
  <c r="AK1441" i="2"/>
  <c r="AJ1353" i="2"/>
  <c r="AI1353" i="2"/>
  <c r="AK1353" i="2"/>
  <c r="AJ360" i="2"/>
  <c r="AI360" i="2"/>
  <c r="AK360" i="2"/>
  <c r="AJ726" i="2"/>
  <c r="AK726" i="2"/>
  <c r="AI726" i="2"/>
  <c r="AJ211" i="2"/>
  <c r="AK211" i="2"/>
  <c r="AI211" i="2"/>
  <c r="AK494" i="2"/>
  <c r="AI494" i="2"/>
  <c r="AJ494" i="2"/>
  <c r="AK784" i="2"/>
  <c r="AI784" i="2"/>
  <c r="AJ784" i="2"/>
  <c r="AI1535" i="2"/>
  <c r="AJ1535" i="2"/>
  <c r="AK1535" i="2"/>
  <c r="AK667" i="2"/>
  <c r="AI667" i="2"/>
  <c r="AJ667" i="2"/>
  <c r="AJ1315" i="2"/>
  <c r="AK1315" i="2"/>
  <c r="AI1315" i="2"/>
  <c r="AJ822" i="2"/>
  <c r="AK822" i="2"/>
  <c r="AI822" i="2"/>
  <c r="AJ487" i="2"/>
  <c r="AI487" i="2"/>
  <c r="AK487" i="2"/>
  <c r="AK976" i="2"/>
  <c r="AI976" i="2"/>
  <c r="AJ976" i="2"/>
  <c r="AJ689" i="2"/>
  <c r="AI689" i="2"/>
  <c r="AK689" i="2"/>
  <c r="AK768" i="2"/>
  <c r="AJ768" i="2"/>
  <c r="AI768" i="2"/>
  <c r="AK1310" i="2"/>
  <c r="AJ1310" i="2"/>
  <c r="AI1310" i="2"/>
  <c r="AI1234" i="2"/>
  <c r="AJ1234" i="2"/>
  <c r="AK1234" i="2"/>
  <c r="AI1376" i="2"/>
  <c r="AK1376" i="2"/>
  <c r="AJ1376" i="2"/>
  <c r="AK856" i="2"/>
  <c r="AJ856" i="2"/>
  <c r="AI856" i="2"/>
  <c r="AI1079" i="2"/>
  <c r="AK1079" i="2"/>
  <c r="AJ1079" i="2"/>
  <c r="AI1372" i="2"/>
  <c r="AK1372" i="2"/>
  <c r="AJ1372" i="2"/>
  <c r="AK480" i="2"/>
  <c r="AI480" i="2"/>
  <c r="AJ480" i="2"/>
  <c r="AK1377" i="2"/>
  <c r="AI1377" i="2"/>
  <c r="AJ1377" i="2"/>
  <c r="AI1114" i="2"/>
  <c r="AJ1114" i="2"/>
  <c r="AK1114" i="2"/>
  <c r="AI1394" i="2"/>
  <c r="AK1394" i="2"/>
  <c r="AJ1394" i="2"/>
  <c r="AI1313" i="2"/>
  <c r="AJ1313" i="2"/>
  <c r="AK1313" i="2"/>
  <c r="AK882" i="2"/>
  <c r="AI882" i="2"/>
  <c r="AJ882" i="2"/>
  <c r="AI1290" i="2"/>
  <c r="AK1290" i="2"/>
  <c r="AJ1290" i="2"/>
  <c r="AI516" i="2"/>
  <c r="AK516" i="2"/>
  <c r="AJ516" i="2"/>
  <c r="AJ168" i="2"/>
  <c r="AI168" i="2"/>
  <c r="AK168" i="2"/>
  <c r="AK1396" i="2"/>
  <c r="AJ1396" i="2"/>
  <c r="AI1396" i="2"/>
  <c r="AK938" i="2"/>
  <c r="AJ938" i="2"/>
  <c r="AI938" i="2"/>
  <c r="AI346" i="2"/>
  <c r="AK346" i="2"/>
  <c r="AJ346" i="2"/>
  <c r="AJ1338" i="2"/>
  <c r="AK1338" i="2"/>
  <c r="AI1338" i="2"/>
  <c r="AI1453" i="2"/>
  <c r="AJ1453" i="2"/>
  <c r="AK1453" i="2"/>
  <c r="AK553" i="2"/>
  <c r="AI553" i="2"/>
  <c r="AJ553" i="2"/>
  <c r="AJ300" i="2"/>
  <c r="AK300" i="2"/>
  <c r="AI300" i="2"/>
  <c r="AI192" i="2"/>
  <c r="AK192" i="2"/>
  <c r="AJ192" i="2"/>
  <c r="AK540" i="2"/>
  <c r="AJ540" i="2"/>
  <c r="AI540" i="2"/>
  <c r="AI463" i="2"/>
  <c r="AK463" i="2"/>
  <c r="AJ463" i="2"/>
  <c r="AK481" i="2"/>
  <c r="AJ481" i="2"/>
  <c r="AI481" i="2"/>
  <c r="AK848" i="2"/>
  <c r="AJ848" i="2"/>
  <c r="AI848" i="2"/>
  <c r="AI1529" i="2"/>
  <c r="AJ1529" i="2"/>
  <c r="AK1529" i="2"/>
  <c r="AK186" i="2"/>
  <c r="AI186" i="2"/>
  <c r="AJ186" i="2"/>
  <c r="AK929" i="2"/>
  <c r="AI929" i="2"/>
  <c r="AJ929" i="2"/>
  <c r="AK724" i="2"/>
  <c r="AI724" i="2"/>
  <c r="AJ724" i="2"/>
  <c r="AJ1512" i="2"/>
  <c r="AI1512" i="2"/>
  <c r="AK1512" i="2"/>
  <c r="AI1474" i="2"/>
  <c r="AK1474" i="2"/>
  <c r="AJ1474" i="2"/>
  <c r="AK1446" i="2"/>
  <c r="AI1446" i="2"/>
  <c r="AJ1446" i="2"/>
  <c r="AJ614" i="2"/>
  <c r="AI614" i="2"/>
  <c r="AK614" i="2"/>
  <c r="AJ158" i="2"/>
  <c r="AI158" i="2"/>
  <c r="AK158" i="2"/>
  <c r="AK445" i="2"/>
  <c r="AJ445" i="2"/>
  <c r="AI445" i="2"/>
  <c r="AI975" i="2"/>
  <c r="AJ975" i="2"/>
  <c r="AK975" i="2"/>
  <c r="AJ718" i="2"/>
  <c r="AI718" i="2"/>
  <c r="AK718" i="2"/>
  <c r="AJ446" i="2"/>
  <c r="AI446" i="2"/>
  <c r="AK446" i="2"/>
  <c r="AJ1183" i="2"/>
  <c r="AK1183" i="2"/>
  <c r="AI1183" i="2"/>
  <c r="AJ605" i="2"/>
  <c r="AI605" i="2"/>
  <c r="AK605" i="2"/>
  <c r="AK1013" i="2"/>
  <c r="AI1013" i="2"/>
  <c r="AJ1013" i="2"/>
  <c r="AK708" i="2"/>
  <c r="AJ708" i="2"/>
  <c r="AI708" i="2"/>
  <c r="AJ222" i="2"/>
  <c r="AK222" i="2"/>
  <c r="AI222" i="2"/>
  <c r="AJ670" i="2"/>
  <c r="AI670" i="2"/>
  <c r="AK670" i="2"/>
  <c r="AI877" i="2"/>
  <c r="AK877" i="2"/>
  <c r="AJ877" i="2"/>
  <c r="AK404" i="2"/>
  <c r="AJ404" i="2"/>
  <c r="AI404" i="2"/>
  <c r="AI1364" i="2"/>
  <c r="AK1364" i="2"/>
  <c r="AJ1364" i="2"/>
  <c r="AK1222" i="2"/>
  <c r="AJ1222" i="2"/>
  <c r="AI1222" i="2"/>
  <c r="AI62" i="2"/>
  <c r="AK62" i="2"/>
  <c r="AJ62" i="2"/>
  <c r="AK1450" i="2"/>
  <c r="AJ1450" i="2"/>
  <c r="AI1450" i="2"/>
  <c r="AJ1327" i="2"/>
  <c r="AI1327" i="2"/>
  <c r="AK1327" i="2"/>
  <c r="AJ1452" i="2"/>
  <c r="AK1452" i="2"/>
  <c r="AI1452" i="2"/>
  <c r="AK1295" i="2"/>
  <c r="AJ1295" i="2"/>
  <c r="AI1295" i="2"/>
  <c r="AI1173" i="2"/>
  <c r="AK1173" i="2"/>
  <c r="AJ1173" i="2"/>
  <c r="AI1102" i="2"/>
  <c r="AJ1102" i="2"/>
  <c r="AK1102" i="2"/>
  <c r="AJ893" i="2"/>
  <c r="AK893" i="2"/>
  <c r="AI893" i="2"/>
  <c r="AK628" i="2"/>
  <c r="AI628" i="2"/>
  <c r="AJ628" i="2"/>
  <c r="AK1408" i="2"/>
  <c r="AJ1408" i="2"/>
  <c r="AI1408" i="2"/>
  <c r="AI632" i="2"/>
  <c r="AK632" i="2"/>
  <c r="AJ632" i="2"/>
  <c r="AI1044" i="2"/>
  <c r="AK1044" i="2"/>
  <c r="AJ1044" i="2"/>
  <c r="AK490" i="2"/>
  <c r="AJ490" i="2"/>
  <c r="AI490" i="2"/>
  <c r="AK213" i="2"/>
  <c r="AJ213" i="2"/>
  <c r="AI213" i="2"/>
  <c r="AJ1023" i="2"/>
  <c r="AK1023" i="2"/>
  <c r="AI1023" i="2"/>
  <c r="AI1296" i="2"/>
  <c r="AJ1296" i="2"/>
  <c r="AK1296" i="2"/>
  <c r="AJ501" i="2"/>
  <c r="AK501" i="2"/>
  <c r="AI501" i="2"/>
  <c r="AK974" i="2"/>
  <c r="AJ974" i="2"/>
  <c r="AI974" i="2"/>
  <c r="AI1277" i="2"/>
  <c r="AK1277" i="2"/>
  <c r="AJ1277" i="2"/>
  <c r="AI676" i="2"/>
  <c r="AK676" i="2"/>
  <c r="AJ676" i="2"/>
  <c r="AI1388" i="2"/>
  <c r="AJ1388" i="2"/>
  <c r="AK1388" i="2"/>
  <c r="AJ71" i="2"/>
  <c r="AI71" i="2"/>
  <c r="AK71" i="2"/>
  <c r="AK328" i="2"/>
  <c r="AJ328" i="2"/>
  <c r="AI328" i="2"/>
  <c r="AJ106" i="2"/>
  <c r="AI106" i="2"/>
  <c r="AK106" i="2"/>
  <c r="AI912" i="2"/>
  <c r="AJ912" i="2"/>
  <c r="AK912" i="2"/>
  <c r="AJ766" i="2"/>
  <c r="AI766" i="2"/>
  <c r="AK766" i="2"/>
  <c r="AI235" i="2"/>
  <c r="AK235" i="2"/>
  <c r="AJ235" i="2"/>
  <c r="AK1045" i="2"/>
  <c r="AJ1045" i="2"/>
  <c r="AI1045" i="2"/>
  <c r="AJ1057" i="2"/>
  <c r="AK1057" i="2"/>
  <c r="AI1057" i="2"/>
  <c r="AJ310" i="2"/>
  <c r="AI310" i="2"/>
  <c r="AK310" i="2"/>
  <c r="AK430" i="2"/>
  <c r="AI430" i="2"/>
  <c r="AJ430" i="2"/>
  <c r="AI1191" i="2"/>
  <c r="AK1191" i="2"/>
  <c r="AJ1191" i="2"/>
  <c r="AJ1322" i="2"/>
  <c r="AK1322" i="2"/>
  <c r="AI1322" i="2"/>
  <c r="AK453" i="2"/>
  <c r="AI453" i="2"/>
  <c r="AJ453" i="2"/>
  <c r="AI208" i="2"/>
  <c r="AK208" i="2"/>
  <c r="AJ208" i="2"/>
  <c r="AH22" i="2"/>
  <c r="AK1532" i="2"/>
  <c r="AJ1532" i="2"/>
  <c r="AI1532" i="2"/>
  <c r="AJ165" i="2"/>
  <c r="AK165" i="2"/>
  <c r="AI165" i="2"/>
  <c r="AI1081" i="2"/>
  <c r="AK1081" i="2"/>
  <c r="AJ1081" i="2"/>
  <c r="AJ563" i="2"/>
  <c r="AK563" i="2"/>
  <c r="AI563" i="2"/>
  <c r="AJ532" i="2"/>
  <c r="AK532" i="2"/>
  <c r="AI532" i="2"/>
  <c r="AI1148" i="2"/>
  <c r="AK1148" i="2"/>
  <c r="AJ1148" i="2"/>
  <c r="AK952" i="2"/>
  <c r="AJ952" i="2"/>
  <c r="AI952" i="2"/>
  <c r="AJ367" i="2"/>
  <c r="AI367" i="2"/>
  <c r="AK367" i="2"/>
  <c r="AK500" i="2"/>
  <c r="AJ500" i="2"/>
  <c r="AI500" i="2"/>
  <c r="AJ423" i="2"/>
  <c r="AK423" i="2"/>
  <c r="AI423" i="2"/>
  <c r="AI864" i="2"/>
  <c r="AK864" i="2"/>
  <c r="AJ864" i="2"/>
  <c r="AI180" i="2"/>
  <c r="AJ180" i="2"/>
  <c r="AK180" i="2"/>
  <c r="AK585" i="2"/>
  <c r="AJ585" i="2"/>
  <c r="AI585" i="2"/>
  <c r="AK825" i="2"/>
  <c r="AI825" i="2"/>
  <c r="AJ825" i="2"/>
  <c r="AI176" i="2"/>
  <c r="AJ176" i="2"/>
  <c r="AK176" i="2"/>
  <c r="AI75" i="2"/>
  <c r="AK75" i="2"/>
  <c r="AJ75" i="2"/>
  <c r="AK752" i="2"/>
  <c r="AJ752" i="2"/>
  <c r="AI752" i="2"/>
  <c r="AJ687" i="2"/>
  <c r="AK687" i="2"/>
  <c r="AI687" i="2"/>
  <c r="AK267" i="2"/>
  <c r="AJ267" i="2"/>
  <c r="AI267" i="2"/>
  <c r="AI875" i="2"/>
  <c r="AJ875" i="2"/>
  <c r="AK875" i="2"/>
  <c r="AI1465" i="2"/>
  <c r="AJ1465" i="2"/>
  <c r="AK1465" i="2"/>
  <c r="AJ1253" i="2"/>
  <c r="AI1253" i="2"/>
  <c r="AK1253" i="2"/>
  <c r="AI684" i="2"/>
  <c r="AJ684" i="2"/>
  <c r="AK684" i="2"/>
  <c r="AK541" i="2"/>
  <c r="AI541" i="2"/>
  <c r="AJ541" i="2"/>
  <c r="AI508" i="2"/>
  <c r="AJ508" i="2"/>
  <c r="AK508" i="2"/>
  <c r="AI832" i="2"/>
  <c r="AK832" i="2"/>
  <c r="AJ832" i="2"/>
  <c r="AK1273" i="2"/>
  <c r="AI1273" i="2"/>
  <c r="AJ1273" i="2"/>
  <c r="AJ28" i="2"/>
  <c r="AI28" i="2"/>
  <c r="AK28" i="2"/>
  <c r="AJ522" i="2"/>
  <c r="AI522" i="2"/>
  <c r="AK522" i="2"/>
  <c r="AJ896" i="2"/>
  <c r="AI896" i="2"/>
  <c r="AK896" i="2"/>
  <c r="AI926" i="2"/>
  <c r="AJ926" i="2"/>
  <c r="AK926" i="2"/>
  <c r="AI638" i="2"/>
  <c r="AJ638" i="2"/>
  <c r="AK638" i="2"/>
  <c r="AK1066" i="2"/>
  <c r="AI1066" i="2"/>
  <c r="AJ1066" i="2"/>
  <c r="AI1440" i="2"/>
  <c r="AJ1440" i="2"/>
  <c r="AK1440" i="2"/>
  <c r="AI1069" i="2"/>
  <c r="AK1069" i="2"/>
  <c r="AJ1069" i="2"/>
  <c r="AJ242" i="2"/>
  <c r="AK242" i="2"/>
  <c r="AI242" i="2"/>
  <c r="AJ353" i="2"/>
  <c r="AK353" i="2"/>
  <c r="AI353" i="2"/>
  <c r="AK720" i="2"/>
  <c r="AI720" i="2"/>
  <c r="AJ720" i="2"/>
  <c r="AJ643" i="2"/>
  <c r="AI643" i="2"/>
  <c r="AK643" i="2"/>
  <c r="AI149" i="2"/>
  <c r="AJ149" i="2"/>
  <c r="AK149" i="2"/>
  <c r="AK519" i="2"/>
  <c r="AI519" i="2"/>
  <c r="AJ519" i="2"/>
  <c r="AI159" i="2"/>
  <c r="AK159" i="2"/>
  <c r="AJ159" i="2"/>
  <c r="AI375" i="2"/>
  <c r="AJ375" i="2"/>
  <c r="AK375" i="2"/>
  <c r="AI295" i="2"/>
  <c r="AJ295" i="2"/>
  <c r="AK295" i="2"/>
  <c r="AI617" i="2"/>
  <c r="AJ617" i="2"/>
  <c r="AK617" i="2"/>
  <c r="AI815" i="2"/>
  <c r="AJ815" i="2"/>
  <c r="AK815" i="2"/>
  <c r="AI939" i="2"/>
  <c r="AK939" i="2"/>
  <c r="AJ939" i="2"/>
  <c r="AJ1267" i="2"/>
  <c r="AK1267" i="2"/>
  <c r="AI1267" i="2"/>
  <c r="AJ361" i="2"/>
  <c r="AI361" i="2"/>
  <c r="AK361" i="2"/>
  <c r="AK266" i="2"/>
  <c r="AJ266" i="2"/>
  <c r="AI266" i="2"/>
  <c r="AK125" i="2"/>
  <c r="AI125" i="2"/>
  <c r="AJ125" i="2"/>
  <c r="AI1515" i="2"/>
  <c r="AJ1515" i="2"/>
  <c r="AK1515" i="2"/>
  <c r="AJ646" i="2"/>
  <c r="AI646" i="2"/>
  <c r="AK646" i="2"/>
  <c r="AK80" i="2"/>
  <c r="AJ80" i="2"/>
  <c r="AI80" i="2"/>
  <c r="AJ197" i="2"/>
  <c r="AK197" i="2"/>
  <c r="AI197" i="2"/>
  <c r="AJ1096" i="2"/>
  <c r="AK1096" i="2"/>
  <c r="AI1096" i="2"/>
  <c r="AK334" i="2"/>
  <c r="AJ334" i="2"/>
  <c r="AI334" i="2"/>
  <c r="AJ771" i="2"/>
  <c r="AI771" i="2"/>
  <c r="AK771" i="2"/>
  <c r="AJ409" i="2"/>
  <c r="AK409" i="2"/>
  <c r="AI409" i="2"/>
  <c r="AJ338" i="2"/>
  <c r="AI338" i="2"/>
  <c r="AK338" i="2"/>
  <c r="AI1059" i="2"/>
  <c r="AJ1059" i="2"/>
  <c r="AK1059" i="2"/>
  <c r="AK276" i="2"/>
  <c r="AJ276" i="2"/>
  <c r="AI276" i="2"/>
  <c r="AI330" i="2"/>
  <c r="AK330" i="2"/>
  <c r="AJ330" i="2"/>
  <c r="AI955" i="2"/>
  <c r="AJ955" i="2"/>
  <c r="AK955" i="2"/>
  <c r="AJ731" i="2"/>
  <c r="AI731" i="2"/>
  <c r="AK731" i="2"/>
  <c r="AJ292" i="2"/>
  <c r="AK292" i="2"/>
  <c r="AI292" i="2"/>
  <c r="AK466" i="2"/>
  <c r="AI466" i="2"/>
  <c r="AJ466" i="2"/>
  <c r="AK233" i="2"/>
  <c r="AI233" i="2"/>
  <c r="AJ233" i="2"/>
  <c r="AJ440" i="2"/>
  <c r="AI440" i="2"/>
  <c r="AK440" i="2"/>
  <c r="AJ109" i="2"/>
  <c r="AI109" i="2"/>
  <c r="AK109" i="2"/>
  <c r="AK1053" i="2"/>
  <c r="AJ1053" i="2"/>
  <c r="AI1053" i="2"/>
  <c r="AJ1157" i="2"/>
  <c r="AK1157" i="2"/>
  <c r="AI1157" i="2"/>
  <c r="AI1425" i="2"/>
  <c r="AJ1425" i="2"/>
  <c r="AK1425" i="2"/>
  <c r="AK906" i="2"/>
  <c r="AJ906" i="2"/>
  <c r="AI906" i="2"/>
  <c r="AJ1427" i="2"/>
  <c r="AI1427" i="2"/>
  <c r="AK1427" i="2"/>
  <c r="AK635" i="2"/>
  <c r="AJ635" i="2"/>
  <c r="AI635" i="2"/>
  <c r="AK1510" i="2"/>
  <c r="AJ1510" i="2"/>
  <c r="AI1510" i="2"/>
  <c r="AJ641" i="2"/>
  <c r="AI641" i="2"/>
  <c r="AK641" i="2"/>
  <c r="AI1479" i="2"/>
  <c r="AK1479" i="2"/>
  <c r="AJ1479" i="2"/>
  <c r="AK162" i="2"/>
  <c r="AJ162" i="2"/>
  <c r="AI162" i="2"/>
  <c r="AJ1262" i="2"/>
  <c r="AK1262" i="2"/>
  <c r="AI1262" i="2"/>
  <c r="AI342" i="2"/>
  <c r="AK342" i="2"/>
  <c r="AJ342" i="2"/>
  <c r="AK602" i="2"/>
  <c r="AJ602" i="2"/>
  <c r="AI602" i="2"/>
  <c r="AK1400" i="2"/>
  <c r="AI1400" i="2"/>
  <c r="AJ1400" i="2"/>
  <c r="AJ918" i="2"/>
  <c r="AK918" i="2"/>
  <c r="AI918" i="2"/>
  <c r="AJ27" i="2"/>
  <c r="AI27" i="2"/>
  <c r="AK27" i="2"/>
  <c r="AK1109" i="2"/>
  <c r="AJ1109" i="2"/>
  <c r="AI1109" i="2"/>
  <c r="AJ1089" i="2"/>
  <c r="AK1089" i="2"/>
  <c r="AI1089" i="2"/>
  <c r="AJ859" i="2"/>
  <c r="AI859" i="2"/>
  <c r="AK859" i="2"/>
  <c r="AJ1417" i="2"/>
  <c r="AI1417" i="2"/>
  <c r="AK1417" i="2"/>
  <c r="AK658" i="2"/>
  <c r="AJ658" i="2"/>
  <c r="AI658" i="2"/>
  <c r="AI1357" i="2"/>
  <c r="AK1357" i="2"/>
  <c r="AJ1357" i="2"/>
  <c r="AI879" i="2"/>
  <c r="AK879" i="2"/>
  <c r="AJ879" i="2"/>
  <c r="AK1319" i="2"/>
  <c r="AI1319" i="2"/>
  <c r="AJ1319" i="2"/>
  <c r="AJ1153" i="2"/>
  <c r="AI1153" i="2"/>
  <c r="AK1153" i="2"/>
  <c r="AI1215" i="2"/>
  <c r="AJ1215" i="2"/>
  <c r="AK1215" i="2"/>
  <c r="AJ686" i="2"/>
  <c r="AK686" i="2"/>
  <c r="AI686" i="2"/>
  <c r="AJ674" i="2"/>
  <c r="AI674" i="2"/>
  <c r="AK674" i="2"/>
  <c r="AJ491" i="2"/>
  <c r="AI491" i="2"/>
  <c r="AK491" i="2"/>
  <c r="AI324" i="2"/>
  <c r="AK324" i="2"/>
  <c r="AJ324" i="2"/>
  <c r="AJ1303" i="2"/>
  <c r="AI1303" i="2"/>
  <c r="AK1303" i="2"/>
  <c r="AJ1020" i="2"/>
  <c r="AI1020" i="2"/>
  <c r="AK1020" i="2"/>
  <c r="AI736" i="2"/>
  <c r="AJ736" i="2"/>
  <c r="AK736" i="2"/>
  <c r="AK1337" i="2"/>
  <c r="AJ1337" i="2"/>
  <c r="AI1337" i="2"/>
  <c r="AI402" i="2"/>
  <c r="AK402" i="2"/>
  <c r="AJ402" i="2"/>
  <c r="AK642" i="2"/>
  <c r="AI642" i="2"/>
  <c r="AJ642" i="2"/>
  <c r="AK560" i="2"/>
  <c r="AJ560" i="2"/>
  <c r="AI560" i="2"/>
  <c r="AI707" i="2"/>
  <c r="AK707" i="2"/>
  <c r="AJ707" i="2"/>
  <c r="AJ762" i="2"/>
  <c r="AI762" i="2"/>
  <c r="AK762" i="2"/>
  <c r="AK1271" i="2"/>
  <c r="AJ1271" i="2"/>
  <c r="AI1271" i="2"/>
  <c r="AI1052" i="2"/>
  <c r="AJ1052" i="2"/>
  <c r="AK1052" i="2"/>
  <c r="AI1071" i="2"/>
  <c r="AK1071" i="2"/>
  <c r="AJ1071" i="2"/>
  <c r="AI240" i="2"/>
  <c r="AJ240" i="2"/>
  <c r="AK240" i="2"/>
  <c r="AJ1159" i="2"/>
  <c r="AI1159" i="2"/>
  <c r="AK1159" i="2"/>
  <c r="AI1001" i="2"/>
  <c r="AJ1001" i="2"/>
  <c r="AK1001" i="2"/>
  <c r="AK1312" i="2"/>
  <c r="AI1312" i="2"/>
  <c r="AJ1312" i="2"/>
  <c r="AJ1460" i="2"/>
  <c r="AK1460" i="2"/>
  <c r="AI1460" i="2"/>
  <c r="AI381" i="2"/>
  <c r="AJ381" i="2"/>
  <c r="AK381" i="2"/>
  <c r="AJ339" i="2"/>
  <c r="AK339" i="2"/>
  <c r="AI339" i="2"/>
  <c r="AK836" i="2"/>
  <c r="AJ836" i="2"/>
  <c r="AI836" i="2"/>
  <c r="AI922" i="2"/>
  <c r="AK922" i="2"/>
  <c r="AJ922" i="2"/>
  <c r="AI652" i="2"/>
  <c r="AK652" i="2"/>
  <c r="AJ652" i="2"/>
  <c r="AI629" i="2"/>
  <c r="AK629" i="2"/>
  <c r="AJ629" i="2"/>
  <c r="AK1226" i="2"/>
  <c r="AJ1226" i="2"/>
  <c r="AI1226" i="2"/>
  <c r="AI156" i="2"/>
  <c r="AJ156" i="2"/>
  <c r="AK156" i="2"/>
  <c r="AI331" i="2"/>
  <c r="AJ331" i="2"/>
  <c r="AK331" i="2"/>
  <c r="AJ829" i="2"/>
  <c r="AI829" i="2"/>
  <c r="AK829" i="2"/>
  <c r="AJ961" i="2"/>
  <c r="AK961" i="2"/>
  <c r="AI961" i="2"/>
  <c r="AI1179" i="2"/>
  <c r="AK1179" i="2"/>
  <c r="AJ1179" i="2"/>
  <c r="AK209" i="2"/>
  <c r="AJ209" i="2"/>
  <c r="AI209" i="2"/>
  <c r="AI702" i="2"/>
  <c r="AK702" i="2"/>
  <c r="AJ702" i="2"/>
  <c r="AI1403" i="2"/>
  <c r="AK1403" i="2"/>
  <c r="AJ1403" i="2"/>
  <c r="AJ1283" i="2"/>
  <c r="AK1283" i="2"/>
  <c r="AI1283" i="2"/>
  <c r="AJ1275" i="2"/>
  <c r="AI1275" i="2"/>
  <c r="AK1275" i="2"/>
  <c r="AJ1341" i="2"/>
  <c r="AK1341" i="2"/>
  <c r="AI1341" i="2"/>
  <c r="AI793" i="2"/>
  <c r="AK793" i="2"/>
  <c r="AJ793" i="2"/>
  <c r="AK95" i="2"/>
  <c r="AJ95" i="2"/>
  <c r="AI95" i="2"/>
  <c r="AJ1331" i="2"/>
  <c r="AI1331" i="2"/>
  <c r="AK1331" i="2"/>
  <c r="AJ89" i="2"/>
  <c r="AK89" i="2"/>
  <c r="AI89" i="2"/>
  <c r="AJ1155" i="2"/>
  <c r="AK1155" i="2"/>
  <c r="AI1155" i="2"/>
  <c r="AJ256" i="2"/>
  <c r="AI256" i="2"/>
  <c r="AK256" i="2"/>
  <c r="AJ627" i="2"/>
  <c r="AK627" i="2"/>
  <c r="AI627" i="2"/>
  <c r="AJ135" i="2"/>
  <c r="AK135" i="2"/>
  <c r="AI135" i="2"/>
  <c r="AJ561" i="2"/>
  <c r="AI561" i="2"/>
  <c r="AK561" i="2"/>
  <c r="AJ1428" i="2"/>
  <c r="AK1428" i="2"/>
  <c r="AI1428" i="2"/>
  <c r="AK1031" i="2"/>
  <c r="AJ1031" i="2"/>
  <c r="AI1031" i="2"/>
  <c r="AI826" i="2"/>
  <c r="AK826" i="2"/>
  <c r="AJ826" i="2"/>
  <c r="AI1158" i="2"/>
  <c r="AK1158" i="2"/>
  <c r="AJ1158" i="2"/>
  <c r="AK595" i="2"/>
  <c r="AI595" i="2"/>
  <c r="AJ595" i="2"/>
  <c r="AI1346" i="2"/>
  <c r="AJ1346" i="2"/>
  <c r="AK1346" i="2"/>
  <c r="AK908" i="2"/>
  <c r="AJ908" i="2"/>
  <c r="AI908" i="2"/>
  <c r="AI398" i="2"/>
  <c r="AJ398" i="2"/>
  <c r="AK398" i="2"/>
  <c r="AK50" i="2"/>
  <c r="AJ50" i="2"/>
  <c r="AI50" i="2"/>
  <c r="AJ775" i="2"/>
  <c r="AK775" i="2"/>
  <c r="AI775" i="2"/>
  <c r="AI123" i="2"/>
  <c r="AK123" i="2"/>
  <c r="AJ123" i="2"/>
  <c r="AI1121" i="2"/>
  <c r="AJ1121" i="2"/>
  <c r="AK1121" i="2"/>
  <c r="AJ394" i="2"/>
  <c r="AI394" i="2"/>
  <c r="AK394" i="2"/>
  <c r="AJ530" i="2"/>
  <c r="AI530" i="2"/>
  <c r="AK530" i="2"/>
  <c r="AI411" i="2"/>
  <c r="AK411" i="2"/>
  <c r="AJ411" i="2"/>
  <c r="AK410" i="2"/>
  <c r="AI410" i="2"/>
  <c r="AJ410" i="2"/>
  <c r="AJ472" i="2"/>
  <c r="AK472" i="2"/>
  <c r="AI472" i="2"/>
  <c r="AJ594" i="2"/>
  <c r="AI594" i="2"/>
  <c r="AK594" i="2"/>
  <c r="AI268" i="2"/>
  <c r="AK268" i="2"/>
  <c r="AJ268" i="2"/>
  <c r="AK1086" i="2"/>
  <c r="AI1086" i="2"/>
  <c r="AJ1086" i="2"/>
  <c r="AK447" i="2"/>
  <c r="AJ447" i="2"/>
  <c r="AI447" i="2"/>
  <c r="AI1134" i="2"/>
  <c r="AK1134" i="2"/>
  <c r="AJ1134" i="2"/>
  <c r="AI535" i="2"/>
  <c r="AJ535" i="2"/>
  <c r="AK535" i="2"/>
  <c r="AJ456" i="2"/>
  <c r="AK456" i="2"/>
  <c r="AI456" i="2"/>
  <c r="AJ470" i="2"/>
  <c r="AK470" i="2"/>
  <c r="AI470" i="2"/>
  <c r="AK365" i="2"/>
  <c r="AI365" i="2"/>
  <c r="AJ365" i="2"/>
  <c r="AJ785" i="2"/>
  <c r="AK785" i="2"/>
  <c r="AI785" i="2"/>
  <c r="AK1524" i="2"/>
  <c r="AI1524" i="2"/>
  <c r="AJ1524" i="2"/>
  <c r="AJ665" i="2"/>
  <c r="AI665" i="2"/>
  <c r="AK665" i="2"/>
  <c r="AJ1503" i="2"/>
  <c r="AK1503" i="2"/>
  <c r="AI1503" i="2"/>
  <c r="AJ1130" i="2"/>
  <c r="AI1130" i="2"/>
  <c r="AK1130" i="2"/>
  <c r="AI1349" i="2"/>
  <c r="AK1349" i="2"/>
  <c r="AJ1349" i="2"/>
  <c r="AI616" i="2"/>
  <c r="AK616" i="2"/>
  <c r="AJ616" i="2"/>
  <c r="AI878" i="2"/>
  <c r="AK878" i="2"/>
  <c r="AJ878" i="2"/>
  <c r="AJ243" i="2"/>
  <c r="AI243" i="2"/>
  <c r="AK243" i="2"/>
  <c r="AI678" i="2"/>
  <c r="AJ678" i="2"/>
  <c r="AK678" i="2"/>
  <c r="AK1209" i="2"/>
  <c r="AJ1209" i="2"/>
  <c r="AI1209" i="2"/>
  <c r="AJ1154" i="2"/>
  <c r="AK1154" i="2"/>
  <c r="AI1154" i="2"/>
  <c r="AK1486" i="2"/>
  <c r="AI1486" i="2"/>
  <c r="AJ1486" i="2"/>
  <c r="AK1531" i="2"/>
  <c r="AI1531" i="2"/>
  <c r="AJ1531" i="2"/>
  <c r="AI1433" i="2"/>
  <c r="AK1433" i="2"/>
  <c r="AJ1433" i="2"/>
  <c r="AJ1232" i="2"/>
  <c r="AI1232" i="2"/>
  <c r="AK1232" i="2"/>
  <c r="AI388" i="2"/>
  <c r="AK388" i="2"/>
  <c r="AJ388" i="2"/>
  <c r="AK545" i="2"/>
  <c r="AI545" i="2"/>
  <c r="AJ545" i="2"/>
  <c r="AJ1281" i="2"/>
  <c r="AK1281" i="2"/>
  <c r="AI1281" i="2"/>
  <c r="AI693" i="2"/>
  <c r="AJ693" i="2"/>
  <c r="AK693" i="2"/>
  <c r="AK372" i="2"/>
  <c r="AI372" i="2"/>
  <c r="AJ372" i="2"/>
  <c r="AI883" i="2"/>
  <c r="AJ883" i="2"/>
  <c r="AK883" i="2"/>
  <c r="AK1287" i="2"/>
  <c r="AJ1287" i="2"/>
  <c r="AI1287" i="2"/>
  <c r="AJ229" i="2"/>
  <c r="AK229" i="2"/>
  <c r="AI229" i="2"/>
  <c r="AJ1504" i="2"/>
  <c r="AI1504" i="2"/>
  <c r="AK1504" i="2"/>
  <c r="AK873" i="2"/>
  <c r="AJ873" i="2"/>
  <c r="AI873" i="2"/>
  <c r="AK842" i="2"/>
  <c r="AJ842" i="2"/>
  <c r="AI842" i="2"/>
  <c r="AK1536" i="2"/>
  <c r="AI1536" i="2"/>
  <c r="AJ1536" i="2"/>
  <c r="AK774" i="2"/>
  <c r="AJ774" i="2"/>
  <c r="AI774" i="2"/>
  <c r="AJ1279" i="2"/>
  <c r="AK1279" i="2"/>
  <c r="AI1279" i="2"/>
  <c r="AI1247" i="2"/>
  <c r="AJ1247" i="2"/>
  <c r="AK1247" i="2"/>
  <c r="AI854" i="2"/>
  <c r="AJ854" i="2"/>
  <c r="AK854" i="2"/>
  <c r="AK263" i="2"/>
  <c r="AJ263" i="2"/>
  <c r="AI263" i="2"/>
  <c r="AI441" i="2"/>
  <c r="AJ441" i="2"/>
  <c r="AK441" i="2"/>
  <c r="AI1015" i="2"/>
  <c r="AK1015" i="2"/>
  <c r="AJ1015" i="2"/>
  <c r="AI82" i="2"/>
  <c r="AJ82" i="2"/>
  <c r="AK82" i="2"/>
  <c r="AK194" i="2"/>
  <c r="AI194" i="2"/>
  <c r="AJ194" i="2"/>
  <c r="AI1509" i="2"/>
  <c r="AK1509" i="2"/>
  <c r="AJ1509" i="2"/>
  <c r="AK578" i="2"/>
  <c r="AI578" i="2"/>
  <c r="AJ578" i="2"/>
  <c r="AJ1508" i="2"/>
  <c r="AK1508" i="2"/>
  <c r="AI1508" i="2"/>
  <c r="AI193" i="2"/>
  <c r="AJ193" i="2"/>
  <c r="AK193" i="2"/>
  <c r="AI662" i="2"/>
  <c r="AK662" i="2"/>
  <c r="AJ662" i="2"/>
  <c r="AJ654" i="2"/>
  <c r="AK654" i="2"/>
  <c r="AI654" i="2"/>
  <c r="AJ291" i="2"/>
  <c r="AK291" i="2"/>
  <c r="AI291" i="2"/>
  <c r="AJ1103" i="2"/>
  <c r="AI1103" i="2"/>
  <c r="AK1103" i="2"/>
  <c r="AJ403" i="2"/>
  <c r="AI403" i="2"/>
  <c r="AK403" i="2"/>
  <c r="AK401" i="2"/>
  <c r="AI401" i="2"/>
  <c r="AJ401" i="2"/>
  <c r="AK953" i="2"/>
  <c r="AI953" i="2"/>
  <c r="AJ953" i="2"/>
  <c r="AK931" i="2"/>
  <c r="AI931" i="2"/>
  <c r="AJ931" i="2"/>
  <c r="AK314" i="2"/>
  <c r="AI314" i="2"/>
  <c r="AJ314" i="2"/>
  <c r="AJ41" i="2"/>
  <c r="AI41" i="2"/>
  <c r="AK41" i="2"/>
  <c r="AJ1257" i="2"/>
  <c r="AK1257" i="2"/>
  <c r="AI1257" i="2"/>
  <c r="AI983" i="2"/>
  <c r="AK983" i="2"/>
  <c r="AJ983" i="2"/>
  <c r="AK262" i="2"/>
  <c r="AJ262" i="2"/>
  <c r="AI262" i="2"/>
  <c r="AK474" i="2"/>
  <c r="AI474" i="2"/>
  <c r="AJ474" i="2"/>
  <c r="AK1083" i="2"/>
  <c r="AI1083" i="2"/>
  <c r="AJ1083" i="2"/>
  <c r="AK1252" i="2"/>
  <c r="AI1252" i="2"/>
  <c r="AJ1252" i="2"/>
  <c r="AJ843" i="2"/>
  <c r="AK843" i="2"/>
  <c r="AI843" i="2"/>
  <c r="AK1162" i="2"/>
  <c r="AI1162" i="2"/>
  <c r="AJ1162" i="2"/>
  <c r="AK626" i="2"/>
  <c r="AJ626" i="2"/>
  <c r="AI626" i="2"/>
  <c r="AJ531" i="2"/>
  <c r="AI531" i="2"/>
  <c r="AK531" i="2"/>
  <c r="AI945" i="2"/>
  <c r="AJ945" i="2"/>
  <c r="AK945" i="2"/>
  <c r="AJ188" i="2"/>
  <c r="AI188" i="2"/>
  <c r="AK188" i="2"/>
  <c r="AI1522" i="2"/>
  <c r="AK1522" i="2"/>
  <c r="AJ1522" i="2"/>
  <c r="AJ1402" i="2"/>
  <c r="AI1402" i="2"/>
  <c r="AK1402" i="2"/>
  <c r="AI182" i="2"/>
  <c r="AJ182" i="2"/>
  <c r="AK182" i="2"/>
  <c r="AK1498" i="2"/>
  <c r="AI1498" i="2"/>
  <c r="AJ1498" i="2"/>
  <c r="AJ682" i="2"/>
  <c r="AK682" i="2"/>
  <c r="AI682" i="2"/>
  <c r="AI1297" i="2"/>
  <c r="AJ1297" i="2"/>
  <c r="AK1297" i="2"/>
  <c r="AJ1343" i="2"/>
  <c r="AI1343" i="2"/>
  <c r="AK1343" i="2"/>
  <c r="AJ1355" i="2"/>
  <c r="AK1355" i="2"/>
  <c r="AI1355" i="2"/>
  <c r="AI323" i="2"/>
  <c r="AJ323" i="2"/>
  <c r="AK323" i="2"/>
  <c r="AK304" i="2"/>
  <c r="AJ304" i="2"/>
  <c r="AI304" i="2"/>
  <c r="AK465" i="2"/>
  <c r="AI465" i="2"/>
  <c r="AJ465" i="2"/>
  <c r="AK299" i="2"/>
  <c r="AJ299" i="2"/>
  <c r="AI299" i="2"/>
  <c r="AK1323" i="2"/>
  <c r="AJ1323" i="2"/>
  <c r="AI1323" i="2"/>
  <c r="AK830" i="2"/>
  <c r="AJ830" i="2"/>
  <c r="AI830" i="2"/>
  <c r="AJ515" i="2"/>
  <c r="AK515" i="2"/>
  <c r="AI515" i="2"/>
  <c r="AJ128" i="2"/>
  <c r="AI128" i="2"/>
  <c r="AK128" i="2"/>
  <c r="AI1007" i="2"/>
  <c r="AJ1007" i="2"/>
  <c r="AK1007" i="2"/>
  <c r="AI886" i="2"/>
  <c r="AK886" i="2"/>
  <c r="AJ886" i="2"/>
  <c r="AI329" i="2"/>
  <c r="AK329" i="2"/>
  <c r="AJ329" i="2"/>
  <c r="AK546" i="2"/>
  <c r="AJ546" i="2"/>
  <c r="AI546" i="2"/>
  <c r="AJ1090" i="2"/>
  <c r="AK1090" i="2"/>
  <c r="AI1090" i="2"/>
  <c r="AI710" i="2"/>
  <c r="AK710" i="2"/>
  <c r="AJ710" i="2"/>
  <c r="AJ1073" i="2"/>
  <c r="AI1073" i="2"/>
  <c r="AK1073" i="2"/>
  <c r="AI580" i="2"/>
  <c r="AJ580" i="2"/>
  <c r="AK580" i="2"/>
  <c r="AI1088" i="2"/>
  <c r="AJ1088" i="2"/>
  <c r="AK1088" i="2"/>
  <c r="AJ1369" i="2"/>
  <c r="AK1369" i="2"/>
  <c r="AI1369" i="2"/>
  <c r="AI1528" i="2"/>
  <c r="AJ1528" i="2"/>
  <c r="AK1528" i="2"/>
  <c r="AI1021" i="2"/>
  <c r="AK1021" i="2"/>
  <c r="AJ1021" i="2"/>
  <c r="AJ264" i="2"/>
  <c r="AI264" i="2"/>
  <c r="AK264" i="2"/>
  <c r="AK937" i="2"/>
  <c r="AI937" i="2"/>
  <c r="AJ937" i="2"/>
  <c r="AI1454" i="2"/>
  <c r="AJ1454" i="2"/>
  <c r="AK1454" i="2"/>
  <c r="AK600" i="2"/>
  <c r="AJ600" i="2"/>
  <c r="AI600" i="2"/>
  <c r="AK618" i="2"/>
  <c r="AJ618" i="2"/>
  <c r="AI618" i="2"/>
  <c r="AI897" i="2"/>
  <c r="AJ897" i="2"/>
  <c r="AK897" i="2"/>
  <c r="AJ1258" i="2"/>
  <c r="AI1258" i="2"/>
  <c r="AK1258" i="2"/>
  <c r="AI302" i="2"/>
  <c r="AK302" i="2"/>
  <c r="AJ302" i="2"/>
  <c r="AJ630" i="2"/>
  <c r="AK630" i="2"/>
  <c r="AI630" i="2"/>
  <c r="AI765" i="2"/>
  <c r="AJ765" i="2"/>
  <c r="AK765" i="2"/>
  <c r="AJ986" i="2"/>
  <c r="AK986" i="2"/>
  <c r="AI986" i="2"/>
  <c r="AK183" i="2"/>
  <c r="AJ183" i="2"/>
  <c r="AI183" i="2"/>
  <c r="AK87" i="2"/>
  <c r="AJ87" i="2"/>
  <c r="AI87" i="2"/>
  <c r="AK252" i="2"/>
  <c r="AI252" i="2"/>
  <c r="AJ252" i="2"/>
  <c r="AK891" i="2"/>
  <c r="AI891" i="2"/>
  <c r="AJ891" i="2"/>
  <c r="AK108" i="2"/>
  <c r="AJ108" i="2"/>
  <c r="AI108" i="2"/>
  <c r="AJ1517" i="2"/>
  <c r="AK1517" i="2"/>
  <c r="AI1517" i="2"/>
  <c r="AJ326" i="2"/>
  <c r="AI326" i="2"/>
  <c r="AK326" i="2"/>
  <c r="AI1170" i="2"/>
  <c r="AJ1170" i="2"/>
  <c r="AK1170" i="2"/>
  <c r="AI1302" i="2"/>
  <c r="AK1302" i="2"/>
  <c r="AJ1302" i="2"/>
  <c r="AJ485" i="2"/>
  <c r="AK485" i="2"/>
  <c r="AI485" i="2"/>
  <c r="AJ371" i="2"/>
  <c r="AK371" i="2"/>
  <c r="AI371" i="2"/>
  <c r="AI950" i="2"/>
  <c r="AJ950" i="2"/>
  <c r="AK950" i="2"/>
  <c r="AK683" i="2"/>
  <c r="AJ683" i="2"/>
  <c r="AI683" i="2"/>
  <c r="AI138" i="2"/>
  <c r="AJ138" i="2"/>
  <c r="AK138" i="2"/>
  <c r="AI238" i="2"/>
  <c r="AK238" i="2"/>
  <c r="AJ238" i="2"/>
  <c r="AK1186" i="2"/>
  <c r="AI1186" i="2"/>
  <c r="AJ1186" i="2"/>
  <c r="AJ1464" i="2"/>
  <c r="AI1464" i="2"/>
  <c r="AK1464" i="2"/>
  <c r="AI1175" i="2"/>
  <c r="AK1175" i="2"/>
  <c r="AJ1175" i="2"/>
  <c r="AK1399" i="2"/>
  <c r="AJ1399" i="2"/>
  <c r="AI1399" i="2"/>
  <c r="AK86" i="2"/>
  <c r="AI86" i="2"/>
  <c r="AJ86" i="2"/>
  <c r="AI536" i="2"/>
  <c r="AJ536" i="2"/>
  <c r="AK536" i="2"/>
  <c r="AJ374" i="2"/>
  <c r="AK374" i="2"/>
  <c r="AI374" i="2"/>
  <c r="AI278" i="2"/>
  <c r="AK278" i="2"/>
  <c r="AJ278" i="2"/>
  <c r="AI978" i="2"/>
  <c r="AK978" i="2"/>
  <c r="AJ978" i="2"/>
  <c r="AK1316" i="2"/>
  <c r="AI1316" i="2"/>
  <c r="AJ1316" i="2"/>
  <c r="AJ179" i="2"/>
  <c r="AI179" i="2"/>
  <c r="AK179" i="2"/>
  <c r="AK606" i="2"/>
  <c r="AJ606" i="2"/>
  <c r="AI606" i="2"/>
  <c r="AI239" i="2"/>
  <c r="AK239" i="2"/>
  <c r="AJ239" i="2"/>
  <c r="AI151" i="2"/>
  <c r="AJ151" i="2"/>
  <c r="AK151" i="2"/>
  <c r="AI692" i="2"/>
  <c r="AJ692" i="2"/>
  <c r="AK692" i="2"/>
  <c r="AI234" i="2"/>
  <c r="AJ234" i="2"/>
  <c r="AK234" i="2"/>
  <c r="AI150" i="2"/>
  <c r="AK150" i="2"/>
  <c r="AJ150" i="2"/>
  <c r="AI357" i="2"/>
  <c r="AJ357" i="2"/>
  <c r="AK357" i="2"/>
  <c r="AK851" i="2"/>
  <c r="AI851" i="2"/>
  <c r="AJ851" i="2"/>
  <c r="AK544" i="2"/>
  <c r="AJ544" i="2"/>
  <c r="AI544" i="2"/>
  <c r="AJ1420" i="2"/>
  <c r="AI1420" i="2"/>
  <c r="AK1420" i="2"/>
  <c r="AK261" i="2"/>
  <c r="AJ261" i="2"/>
  <c r="AI261" i="2"/>
  <c r="AJ325" i="2"/>
  <c r="AI325" i="2"/>
  <c r="AK325" i="2"/>
  <c r="AI1014" i="2"/>
  <c r="AJ1014" i="2"/>
  <c r="AK1014" i="2"/>
  <c r="AJ1447" i="2"/>
  <c r="AK1447" i="2"/>
  <c r="AI1447" i="2"/>
  <c r="AJ534" i="2"/>
  <c r="AI534" i="2"/>
  <c r="AK534" i="2"/>
  <c r="AI9" i="2"/>
  <c r="AJ9" i="2"/>
  <c r="AK9" i="2"/>
  <c r="AI281" i="2"/>
  <c r="AJ281" i="2"/>
  <c r="AK281" i="2"/>
  <c r="AI1393" i="2"/>
  <c r="AK1393" i="2"/>
  <c r="AJ1393" i="2"/>
  <c r="AJ514" i="2"/>
  <c r="AI514" i="2"/>
  <c r="AK514" i="2"/>
  <c r="AK973" i="2"/>
  <c r="AI973" i="2"/>
  <c r="AJ973" i="2"/>
  <c r="AJ1443" i="2"/>
  <c r="AI1443" i="2"/>
  <c r="AK1443" i="2"/>
  <c r="AI576" i="2"/>
  <c r="AJ576" i="2"/>
  <c r="AK576" i="2"/>
  <c r="AK84" i="2"/>
  <c r="AI84" i="2"/>
  <c r="AJ84" i="2"/>
  <c r="AJ1361" i="2"/>
  <c r="AK1361" i="2"/>
  <c r="AI1361" i="2"/>
  <c r="AK1025" i="2"/>
  <c r="AJ1025" i="2"/>
  <c r="AI1025" i="2"/>
  <c r="AI538" i="2"/>
  <c r="AK538" i="2"/>
  <c r="AJ538" i="2"/>
  <c r="AK1065" i="2"/>
  <c r="AJ1065" i="2"/>
  <c r="AI1065" i="2"/>
  <c r="AK363" i="2"/>
  <c r="AI363" i="2"/>
  <c r="AJ363" i="2"/>
  <c r="AK734" i="2"/>
  <c r="AJ734" i="2"/>
  <c r="AI734" i="2"/>
  <c r="AK543" i="2"/>
  <c r="AJ543" i="2"/>
  <c r="AI543" i="2"/>
  <c r="AI1411" i="2"/>
  <c r="AK1411" i="2"/>
  <c r="AJ1411" i="2"/>
  <c r="AJ901" i="2"/>
  <c r="AI901" i="2"/>
  <c r="AK901" i="2"/>
  <c r="AJ212" i="2"/>
  <c r="AI212" i="2"/>
  <c r="AK212" i="2"/>
  <c r="AJ216" i="2"/>
  <c r="AK216" i="2"/>
  <c r="AI216" i="2"/>
  <c r="AJ942" i="2"/>
  <c r="AI942" i="2"/>
  <c r="AK942" i="2"/>
  <c r="AJ318" i="2"/>
  <c r="AI318" i="2"/>
  <c r="AK318" i="2"/>
  <c r="AJ144" i="2"/>
  <c r="AK144" i="2"/>
  <c r="AI144" i="2"/>
  <c r="AJ671" i="2"/>
  <c r="AK671" i="2"/>
  <c r="AI671" i="2"/>
  <c r="AJ805" i="2"/>
  <c r="AK805" i="2"/>
  <c r="AI805" i="2"/>
  <c r="AJ1336" i="2"/>
  <c r="AI1336" i="2"/>
  <c r="AK1336" i="2"/>
  <c r="AK340" i="2"/>
  <c r="AI340" i="2"/>
  <c r="AJ340" i="2"/>
  <c r="AJ1456" i="2"/>
  <c r="AI1456" i="2"/>
  <c r="AK1456" i="2"/>
  <c r="AI1305" i="2"/>
  <c r="AJ1305" i="2"/>
  <c r="AK1305" i="2"/>
  <c r="AK327" i="2"/>
  <c r="AI327" i="2"/>
  <c r="AJ327" i="2"/>
  <c r="AK451" i="2"/>
  <c r="AJ451" i="2"/>
  <c r="AI451" i="2"/>
  <c r="AJ1365" i="2"/>
  <c r="AI1365" i="2"/>
  <c r="AK1365" i="2"/>
  <c r="AI1467" i="2"/>
  <c r="AK1467" i="2"/>
  <c r="AJ1467" i="2"/>
  <c r="AK1151" i="2"/>
  <c r="AJ1151" i="2"/>
  <c r="AI1151" i="2"/>
  <c r="AI1373" i="2"/>
  <c r="AK1373" i="2"/>
  <c r="AJ1373" i="2"/>
  <c r="AI719" i="2"/>
  <c r="AJ719" i="2"/>
  <c r="AK719" i="2"/>
  <c r="AJ607" i="2"/>
  <c r="AI607" i="2"/>
  <c r="AK607" i="2"/>
  <c r="AJ1029" i="2"/>
  <c r="AK1029" i="2"/>
  <c r="AI1029" i="2"/>
  <c r="AK69" i="2"/>
  <c r="AI69" i="2"/>
  <c r="AJ69" i="2"/>
  <c r="AJ1530" i="2"/>
  <c r="AK1530" i="2"/>
  <c r="AI1530" i="2"/>
  <c r="AI741" i="2"/>
  <c r="AK741" i="2"/>
  <c r="AJ741" i="2"/>
  <c r="AI800" i="2"/>
  <c r="AK800" i="2"/>
  <c r="AJ800" i="2"/>
  <c r="AJ1423" i="2"/>
  <c r="AI1423" i="2"/>
  <c r="AK1423" i="2"/>
  <c r="AJ551" i="2"/>
  <c r="AI551" i="2"/>
  <c r="AK551" i="2"/>
  <c r="AK1077" i="2"/>
  <c r="AJ1077" i="2"/>
  <c r="AI1077" i="2"/>
  <c r="AI347" i="2"/>
  <c r="AJ347" i="2"/>
  <c r="AK347" i="2"/>
  <c r="AJ1511" i="2"/>
  <c r="AK1511" i="2"/>
  <c r="AI1511" i="2"/>
  <c r="AI623" i="2"/>
  <c r="AJ623" i="2"/>
  <c r="AK623" i="2"/>
  <c r="AK53" i="2"/>
  <c r="AI53" i="2"/>
  <c r="AJ53" i="2"/>
  <c r="AK927" i="2"/>
  <c r="AI927" i="2"/>
  <c r="AJ927" i="2"/>
  <c r="AJ1176" i="2"/>
  <c r="AI1176" i="2"/>
  <c r="AK1176" i="2"/>
  <c r="AJ467" i="2"/>
  <c r="AI467" i="2"/>
  <c r="AK467" i="2"/>
  <c r="AJ76" i="2"/>
  <c r="AK76" i="2"/>
  <c r="AI76" i="2"/>
  <c r="AI133" i="2"/>
  <c r="AJ133" i="2"/>
  <c r="AK133" i="2"/>
  <c r="AK57" i="2"/>
  <c r="AI57" i="2"/>
  <c r="AJ57" i="2"/>
  <c r="AJ298" i="2"/>
  <c r="AI298" i="2"/>
  <c r="AK298" i="2"/>
  <c r="AI742" i="2"/>
  <c r="AK742" i="2"/>
  <c r="AJ742" i="2"/>
  <c r="AK527" i="2"/>
  <c r="AI527" i="2"/>
  <c r="AJ527" i="2"/>
  <c r="AK70" i="2"/>
  <c r="AJ70" i="2"/>
  <c r="AI70" i="2"/>
  <c r="AI943" i="2"/>
  <c r="AK943" i="2"/>
  <c r="AJ943" i="2"/>
  <c r="AK153" i="2"/>
  <c r="AJ153" i="2"/>
  <c r="AI153" i="2"/>
  <c r="AJ1142" i="2"/>
  <c r="AI1142" i="2"/>
  <c r="AK1142" i="2"/>
  <c r="AK1123" i="2"/>
  <c r="AJ1123" i="2"/>
  <c r="AI1123" i="2"/>
  <c r="AI787" i="2"/>
  <c r="AK787" i="2"/>
  <c r="AJ787" i="2"/>
  <c r="AJ845" i="2"/>
  <c r="AI845" i="2"/>
  <c r="AK845" i="2"/>
  <c r="AJ1455" i="2"/>
  <c r="AK1455" i="2"/>
  <c r="AI1455" i="2"/>
  <c r="AI492" i="2"/>
  <c r="AK492" i="2"/>
  <c r="AJ492" i="2"/>
  <c r="AJ1366" i="2"/>
  <c r="AK1366" i="2"/>
  <c r="AI1366" i="2"/>
  <c r="AI181" i="2"/>
  <c r="AK181" i="2"/>
  <c r="AJ181" i="2"/>
  <c r="AI750" i="2"/>
  <c r="AK750" i="2"/>
  <c r="AJ750" i="2"/>
  <c r="AJ65" i="2"/>
  <c r="AK65" i="2"/>
  <c r="AI65" i="2"/>
  <c r="AI1172" i="2"/>
  <c r="AJ1172" i="2"/>
  <c r="AK1172" i="2"/>
  <c r="AK383" i="2"/>
  <c r="AI383" i="2"/>
  <c r="AJ383" i="2"/>
  <c r="AI218" i="2"/>
  <c r="AK218" i="2"/>
  <c r="AJ218" i="2"/>
  <c r="AK550" i="2"/>
  <c r="AJ550" i="2"/>
  <c r="AI550" i="2"/>
  <c r="AJ713" i="2"/>
  <c r="AI713" i="2"/>
  <c r="AK713" i="2"/>
  <c r="AI432" i="2"/>
  <c r="AK432" i="2"/>
  <c r="AJ432" i="2"/>
  <c r="AK1280" i="2"/>
  <c r="AI1280" i="2"/>
  <c r="AJ1280" i="2"/>
  <c r="AJ705" i="2"/>
  <c r="AK705" i="2"/>
  <c r="AI705" i="2"/>
  <c r="AJ93" i="2"/>
  <c r="AI93" i="2"/>
  <c r="AK93" i="2"/>
  <c r="AK1141" i="2"/>
  <c r="AI1141" i="2"/>
  <c r="AJ1141" i="2"/>
  <c r="AK477" i="2"/>
  <c r="AJ477" i="2"/>
  <c r="AI477" i="2"/>
  <c r="AJ1329" i="2"/>
  <c r="AI1329" i="2"/>
  <c r="AK1329" i="2"/>
  <c r="AK390" i="2"/>
  <c r="AJ390" i="2"/>
  <c r="AI390" i="2"/>
  <c r="AI1285" i="2"/>
  <c r="AJ1285" i="2"/>
  <c r="AK1285" i="2"/>
  <c r="AK341" i="2"/>
  <c r="AJ341" i="2"/>
  <c r="AI341" i="2"/>
  <c r="AJ1104" i="2"/>
  <c r="AI1104" i="2"/>
  <c r="AK1104" i="2"/>
  <c r="AJ1035" i="2"/>
  <c r="AK1035" i="2"/>
  <c r="AI1035" i="2"/>
  <c r="AJ573" i="2"/>
  <c r="AI573" i="2"/>
  <c r="AK573" i="2"/>
  <c r="AJ1091" i="2"/>
  <c r="AI1091" i="2"/>
  <c r="AK1091" i="2"/>
  <c r="AI1445" i="2"/>
  <c r="AJ1445" i="2"/>
  <c r="AK1445" i="2"/>
  <c r="AK1009" i="2"/>
  <c r="AI1009" i="2"/>
  <c r="AJ1009" i="2"/>
  <c r="AK283" i="2"/>
  <c r="AI283" i="2"/>
  <c r="AJ283" i="2"/>
  <c r="AJ1477" i="2"/>
  <c r="AK1477" i="2"/>
  <c r="AI1477" i="2"/>
  <c r="AI1424" i="2"/>
  <c r="AJ1424" i="2"/>
  <c r="AK1424" i="2"/>
  <c r="AI921" i="2"/>
  <c r="AJ921" i="2"/>
  <c r="AK921" i="2"/>
  <c r="AJ557" i="2"/>
  <c r="AI557" i="2"/>
  <c r="AK557" i="2"/>
  <c r="AJ813" i="2"/>
  <c r="AI813" i="2"/>
  <c r="AK813" i="2"/>
  <c r="AJ396" i="2"/>
  <c r="AI396" i="2"/>
  <c r="AK396" i="2"/>
  <c r="AJ621" i="2"/>
  <c r="AI621" i="2"/>
  <c r="AK621" i="2"/>
  <c r="AK988" i="2"/>
  <c r="AJ988" i="2"/>
  <c r="AI988" i="2"/>
  <c r="AJ1384" i="2"/>
  <c r="AI1384" i="2"/>
  <c r="AK1384" i="2"/>
  <c r="AI1227" i="2"/>
  <c r="AJ1227" i="2"/>
  <c r="AK1227" i="2"/>
  <c r="AJ951" i="2"/>
  <c r="AK951" i="2"/>
  <c r="AI951" i="2"/>
  <c r="AK1472" i="2"/>
  <c r="AI1472" i="2"/>
  <c r="AJ1472" i="2"/>
  <c r="AJ60" i="2"/>
  <c r="AK60" i="2"/>
  <c r="AI60" i="2"/>
  <c r="AI835" i="2"/>
  <c r="AK835" i="2"/>
  <c r="AJ835" i="2"/>
  <c r="AK778" i="2"/>
  <c r="AJ778" i="2"/>
  <c r="AI778" i="2"/>
  <c r="AJ969" i="2"/>
  <c r="AK969" i="2"/>
  <c r="AI969" i="2"/>
  <c r="AJ73" i="2"/>
  <c r="AK73" i="2"/>
  <c r="AI73" i="2"/>
  <c r="AJ457" i="2"/>
  <c r="AI457" i="2"/>
  <c r="AK457" i="2"/>
  <c r="AJ44" i="2"/>
  <c r="AI44" i="2"/>
  <c r="AK44" i="2"/>
  <c r="AJ934" i="2"/>
  <c r="AK934" i="2"/>
  <c r="AI934" i="2"/>
  <c r="AI273" i="2"/>
  <c r="AK273" i="2"/>
  <c r="AJ273" i="2"/>
  <c r="AI227" i="2"/>
  <c r="AJ227" i="2"/>
  <c r="AK227" i="2"/>
  <c r="AI1004" i="2"/>
  <c r="AK1004" i="2"/>
  <c r="AJ1004" i="2"/>
  <c r="AK511" i="2"/>
  <c r="AI511" i="2"/>
  <c r="AJ511" i="2"/>
  <c r="AI915" i="2"/>
  <c r="AK915" i="2"/>
  <c r="AJ915" i="2"/>
  <c r="AK1502" i="2"/>
  <c r="AI1502" i="2"/>
  <c r="AJ1502" i="2"/>
  <c r="AI1136" i="2"/>
  <c r="AK1136" i="2"/>
  <c r="AJ1136" i="2"/>
  <c r="AJ391" i="2"/>
  <c r="AI391" i="2"/>
  <c r="AK391" i="2"/>
  <c r="AK1160" i="2"/>
  <c r="AJ1160" i="2"/>
  <c r="AI1160" i="2"/>
  <c r="AI761" i="2"/>
  <c r="AJ761" i="2"/>
  <c r="AK761" i="2"/>
  <c r="AJ1269" i="2"/>
  <c r="AK1269" i="2"/>
  <c r="AI1269" i="2"/>
  <c r="AJ103" i="2"/>
  <c r="AK103" i="2"/>
  <c r="AI103" i="2"/>
  <c r="AI104" i="2"/>
  <c r="AK104" i="2"/>
  <c r="AJ104" i="2"/>
  <c r="AK161" i="2"/>
  <c r="AJ161" i="2"/>
  <c r="AI161" i="2"/>
  <c r="AK1340" i="2"/>
  <c r="AI1340" i="2"/>
  <c r="AJ1340" i="2"/>
  <c r="AJ421" i="2"/>
  <c r="AI421" i="2"/>
  <c r="AK421" i="2"/>
  <c r="AI448" i="2"/>
  <c r="AJ448" i="2"/>
  <c r="AK448" i="2"/>
  <c r="AJ1499" i="2"/>
  <c r="AI1499" i="2"/>
  <c r="AK1499" i="2"/>
  <c r="AK250" i="2"/>
  <c r="AI250" i="2"/>
  <c r="AJ250" i="2"/>
  <c r="AJ305" i="2"/>
  <c r="AI305" i="2"/>
  <c r="AK305" i="2"/>
  <c r="AJ1236" i="2"/>
  <c r="AK1236" i="2"/>
  <c r="AI1236" i="2"/>
  <c r="AI132" i="2"/>
  <c r="AJ132" i="2"/>
  <c r="AK132" i="2"/>
  <c r="AJ280" i="2"/>
  <c r="AK280" i="2"/>
  <c r="AI280" i="2"/>
  <c r="AI1208" i="2"/>
  <c r="AK1208" i="2"/>
  <c r="AJ1208" i="2"/>
  <c r="AJ1265" i="2"/>
  <c r="AK1265" i="2"/>
  <c r="AI1265" i="2"/>
  <c r="AK868" i="2"/>
  <c r="AI868" i="2"/>
  <c r="AJ868" i="2"/>
  <c r="AK1293" i="2"/>
  <c r="AI1293" i="2"/>
  <c r="AJ1293" i="2"/>
  <c r="AJ660" i="2"/>
  <c r="AK660" i="2"/>
  <c r="AI660" i="2"/>
  <c r="AJ727" i="2"/>
  <c r="AI727" i="2"/>
  <c r="AK727" i="2"/>
  <c r="AJ231" i="2"/>
  <c r="AK231" i="2"/>
  <c r="AI231" i="2"/>
  <c r="AI1150" i="2"/>
  <c r="AK1150" i="2"/>
  <c r="AJ1150" i="2"/>
  <c r="AJ704" i="2"/>
  <c r="AK704" i="2"/>
  <c r="AI704" i="2"/>
  <c r="AK1350" i="2"/>
  <c r="AI1350" i="2"/>
  <c r="AJ1350" i="2"/>
  <c r="AI1217" i="2"/>
  <c r="AK1217" i="2"/>
  <c r="AJ1217" i="2"/>
  <c r="AJ985" i="2"/>
  <c r="AI985" i="2"/>
  <c r="AK985" i="2"/>
  <c r="AK1476" i="2"/>
  <c r="AJ1476" i="2"/>
  <c r="AI1476" i="2"/>
  <c r="AK1140" i="2"/>
  <c r="AJ1140" i="2"/>
  <c r="AI1140" i="2"/>
  <c r="AJ1092" i="2"/>
  <c r="AK1092" i="2"/>
  <c r="AI1092" i="2"/>
  <c r="AI1485" i="2"/>
  <c r="AK1485" i="2"/>
  <c r="AJ1485" i="2"/>
  <c r="AI776" i="2"/>
  <c r="AJ776" i="2"/>
  <c r="AK776" i="2"/>
  <c r="AJ625" i="2"/>
  <c r="AI625" i="2"/>
  <c r="AK625" i="2"/>
  <c r="AK1489" i="2"/>
  <c r="AJ1489" i="2"/>
  <c r="AI1489" i="2"/>
  <c r="AJ1194" i="2"/>
  <c r="AI1194" i="2"/>
  <c r="AK1194" i="2"/>
  <c r="AK760" i="2"/>
  <c r="AI760" i="2"/>
  <c r="AJ760" i="2"/>
  <c r="AJ257" i="2"/>
  <c r="AK257" i="2"/>
  <c r="AI257" i="2"/>
  <c r="AI1301" i="2"/>
  <c r="AK1301" i="2"/>
  <c r="AJ1301" i="2"/>
  <c r="AJ1505" i="2"/>
  <c r="AK1505" i="2"/>
  <c r="AI1505" i="2"/>
  <c r="AJ917" i="2"/>
  <c r="AK917" i="2"/>
  <c r="AI917" i="2"/>
  <c r="AK808" i="2"/>
  <c r="AJ808" i="2"/>
  <c r="AI808" i="2"/>
  <c r="AJ1368" i="2"/>
  <c r="AI1368" i="2"/>
  <c r="AK1368" i="2"/>
  <c r="AI39" i="2"/>
  <c r="AK39" i="2"/>
  <c r="AJ39" i="2"/>
  <c r="AI495" i="2"/>
  <c r="AJ495" i="2"/>
  <c r="AK495" i="2"/>
  <c r="AI190" i="2"/>
  <c r="AK190" i="2"/>
  <c r="AJ190" i="2"/>
  <c r="AI982" i="2"/>
  <c r="AK982" i="2"/>
  <c r="AJ982" i="2"/>
  <c r="AI935" i="2"/>
  <c r="AK935" i="2"/>
  <c r="AJ935" i="2"/>
  <c r="AI52" i="2"/>
  <c r="AK52" i="2"/>
  <c r="AJ52" i="2"/>
  <c r="AJ1462" i="2"/>
  <c r="AK1462" i="2"/>
  <c r="AI1462" i="2"/>
  <c r="AI1497" i="2"/>
  <c r="AJ1497" i="2"/>
  <c r="AK1497" i="2"/>
  <c r="AI899" i="2"/>
  <c r="AJ899" i="2"/>
  <c r="AK899" i="2"/>
  <c r="AK45" i="2"/>
  <c r="AJ45" i="2"/>
  <c r="AI45" i="2"/>
  <c r="AJ370" i="2"/>
  <c r="AK370" i="2"/>
  <c r="AI370" i="2"/>
  <c r="AI612" i="2"/>
  <c r="AK612" i="2"/>
  <c r="AJ612" i="2"/>
  <c r="AI1347" i="2"/>
  <c r="AK1347" i="2"/>
  <c r="AJ1347" i="2"/>
  <c r="AJ1409" i="2"/>
  <c r="AI1409" i="2"/>
  <c r="AK1409" i="2"/>
  <c r="AJ99" i="2"/>
  <c r="AK99" i="2"/>
  <c r="AI99" i="2"/>
  <c r="AJ427" i="2"/>
  <c r="AI427" i="2"/>
  <c r="AK427" i="2"/>
  <c r="AJ366" i="2"/>
  <c r="AI366" i="2"/>
  <c r="AK366" i="2"/>
  <c r="AI1526" i="2"/>
  <c r="AK1526" i="2"/>
  <c r="AJ1526" i="2"/>
  <c r="AJ619" i="2"/>
  <c r="AI619" i="2"/>
  <c r="AK619" i="2"/>
  <c r="AI1240" i="2"/>
  <c r="AK1240" i="2"/>
  <c r="AJ1240" i="2"/>
  <c r="AJ1434" i="2"/>
  <c r="AI1434" i="2"/>
  <c r="AK1434" i="2"/>
  <c r="AI33" i="2"/>
  <c r="AJ33" i="2"/>
  <c r="AK33" i="2"/>
  <c r="AJ1147" i="2"/>
  <c r="AI1147" i="2"/>
  <c r="AK1147" i="2"/>
  <c r="AJ956" i="2"/>
  <c r="AI956" i="2"/>
  <c r="AK956" i="2"/>
  <c r="AK967" i="2"/>
  <c r="AJ967" i="2"/>
  <c r="AI967" i="2"/>
  <c r="AJ564" i="2"/>
  <c r="AI564" i="2"/>
  <c r="AK564" i="2"/>
  <c r="AJ1507" i="2"/>
  <c r="AK1507" i="2"/>
  <c r="AI1507" i="2"/>
  <c r="AI414" i="2"/>
  <c r="AJ414" i="2"/>
  <c r="AK414" i="2"/>
  <c r="AJ473" i="2"/>
  <c r="AI473" i="2"/>
  <c r="AK473" i="2"/>
  <c r="AK816" i="2"/>
  <c r="AJ816" i="2"/>
  <c r="AI816" i="2"/>
  <c r="AI228" i="2"/>
  <c r="AK228" i="2"/>
  <c r="AJ228" i="2"/>
  <c r="AI855" i="2"/>
  <c r="AJ855" i="2"/>
  <c r="AK855" i="2"/>
  <c r="AK797" i="2"/>
  <c r="AI797" i="2"/>
  <c r="AJ797" i="2"/>
  <c r="AJ852" i="2"/>
  <c r="AK852" i="2"/>
  <c r="AI852" i="2"/>
  <c r="AI1040" i="2"/>
  <c r="AK1040" i="2"/>
  <c r="AJ1040" i="2"/>
  <c r="AJ214" i="2"/>
  <c r="AK214" i="2"/>
  <c r="AI214" i="2"/>
  <c r="AJ1397" i="2"/>
  <c r="AK1397" i="2"/>
  <c r="AI1397" i="2"/>
  <c r="AK867" i="2"/>
  <c r="AI867" i="2"/>
  <c r="AJ867" i="2"/>
  <c r="AJ1330" i="2"/>
  <c r="AI1330" i="2"/>
  <c r="AK1330" i="2"/>
  <c r="AI940" i="2"/>
  <c r="AK940" i="2"/>
  <c r="AJ940" i="2"/>
  <c r="AI733" i="2"/>
  <c r="AK733" i="2"/>
  <c r="AJ733" i="2"/>
  <c r="AJ744" i="2"/>
  <c r="AK744" i="2"/>
  <c r="AI744" i="2"/>
  <c r="AK204" i="2"/>
  <c r="AJ204" i="2"/>
  <c r="AI204" i="2"/>
  <c r="AI1206" i="2"/>
  <c r="AK1206" i="2"/>
  <c r="AJ1206" i="2"/>
  <c r="AI497" i="2"/>
  <c r="AJ497" i="2"/>
  <c r="AK497" i="2"/>
  <c r="AJ482" i="2"/>
  <c r="AK482" i="2"/>
  <c r="AI482" i="2"/>
  <c r="AK794" i="2"/>
  <c r="AI794" i="2"/>
  <c r="AJ794" i="2"/>
  <c r="AJ217" i="2"/>
  <c r="AK217" i="2"/>
  <c r="AI217" i="2"/>
  <c r="AI655" i="2"/>
  <c r="AK655" i="2"/>
  <c r="AJ655" i="2"/>
  <c r="AK694" i="2"/>
  <c r="AI694" i="2"/>
  <c r="AJ694" i="2"/>
  <c r="AJ1356" i="2"/>
  <c r="AK1356" i="2"/>
  <c r="AI1356" i="2"/>
  <c r="AI1468" i="2"/>
  <c r="AK1468" i="2"/>
  <c r="AJ1468" i="2"/>
  <c r="AJ348" i="2"/>
  <c r="AI348" i="2"/>
  <c r="AK348" i="2"/>
  <c r="AI841" i="2"/>
  <c r="AJ841" i="2"/>
  <c r="AK841" i="2"/>
  <c r="AI911" i="2"/>
  <c r="AK911" i="2"/>
  <c r="AJ911" i="2"/>
  <c r="AK1034" i="2"/>
  <c r="AI1034" i="2"/>
  <c r="AJ1034" i="2"/>
  <c r="AK1133" i="2"/>
  <c r="AJ1133" i="2"/>
  <c r="AI1133" i="2"/>
  <c r="AI436" i="2"/>
  <c r="AK436" i="2"/>
  <c r="AJ436" i="2"/>
  <c r="AK570" i="2"/>
  <c r="AI570" i="2"/>
  <c r="AJ570" i="2"/>
  <c r="AI464" i="2"/>
  <c r="AK464" i="2"/>
  <c r="AJ464" i="2"/>
  <c r="AJ789" i="2"/>
  <c r="AK789" i="2"/>
  <c r="AI789" i="2"/>
  <c r="AJ1345" i="2"/>
  <c r="AK1345" i="2"/>
  <c r="AI1345" i="2"/>
  <c r="AI1442" i="2"/>
  <c r="AJ1442" i="2"/>
  <c r="AK1442" i="2"/>
  <c r="AI1068" i="2"/>
  <c r="AJ1068" i="2"/>
  <c r="AK1068" i="2"/>
  <c r="AJ1048" i="2"/>
  <c r="AK1048" i="2"/>
  <c r="AI1048" i="2"/>
  <c r="AI1430" i="2"/>
  <c r="AK1430" i="2"/>
  <c r="AJ1430" i="2"/>
  <c r="AK802" i="2"/>
  <c r="AI802" i="2"/>
  <c r="AJ802" i="2"/>
  <c r="AI987" i="2"/>
  <c r="AJ987" i="2"/>
  <c r="AK987" i="2"/>
  <c r="AK1483" i="2"/>
  <c r="AJ1483" i="2"/>
  <c r="AI1483" i="2"/>
  <c r="AJ703" i="2"/>
  <c r="AK703" i="2"/>
  <c r="AI703" i="2"/>
  <c r="AJ308" i="2"/>
  <c r="AK308" i="2"/>
  <c r="AI308" i="2"/>
  <c r="AI46" i="2"/>
  <c r="AJ46" i="2"/>
  <c r="AK46" i="2"/>
  <c r="AK812" i="2"/>
  <c r="AJ812" i="2"/>
  <c r="AI812" i="2"/>
  <c r="AJ221" i="2"/>
  <c r="AK221" i="2"/>
  <c r="AI221" i="2"/>
  <c r="AK1514" i="2"/>
  <c r="AI1514" i="2"/>
  <c r="AJ1514" i="2"/>
  <c r="AJ599" i="2"/>
  <c r="AI599" i="2"/>
  <c r="AK599" i="2"/>
  <c r="AJ437" i="2"/>
  <c r="AK437" i="2"/>
  <c r="AI437" i="2"/>
  <c r="AJ369" i="2"/>
  <c r="AI369" i="2"/>
  <c r="AK369" i="2"/>
  <c r="AJ591" i="2"/>
  <c r="AI591" i="2"/>
  <c r="AK591" i="2"/>
  <c r="AI1438" i="2"/>
  <c r="AJ1438" i="2"/>
  <c r="AK1438" i="2"/>
  <c r="AK782" i="2"/>
  <c r="AJ782" i="2"/>
  <c r="AI782" i="2"/>
  <c r="AI984" i="2"/>
  <c r="AJ984" i="2"/>
  <c r="AK984" i="2"/>
  <c r="AK996" i="2"/>
  <c r="AJ996" i="2"/>
  <c r="AI996" i="2"/>
  <c r="AI1491" i="2"/>
  <c r="AK1491" i="2"/>
  <c r="AJ1491" i="2"/>
  <c r="AK957" i="2"/>
  <c r="AJ957" i="2"/>
  <c r="AI957" i="2"/>
  <c r="AJ666" i="2"/>
  <c r="AI666" i="2"/>
  <c r="AK666" i="2"/>
  <c r="AJ219" i="2"/>
  <c r="AK219" i="2"/>
  <c r="AI219" i="2"/>
  <c r="AK839" i="2"/>
  <c r="AJ839" i="2"/>
  <c r="AI839" i="2"/>
  <c r="AI1184" i="2"/>
  <c r="AJ1184" i="2"/>
  <c r="AK1184" i="2"/>
  <c r="AH13" i="2"/>
  <c r="AJ517" i="2"/>
  <c r="AK517" i="2"/>
  <c r="AI517" i="2"/>
  <c r="AJ740" i="2"/>
  <c r="AK740" i="2"/>
  <c r="AI740" i="2"/>
  <c r="AJ297" i="2"/>
  <c r="AK297" i="2"/>
  <c r="AI297" i="2"/>
  <c r="AI923" i="2"/>
  <c r="AK923" i="2"/>
  <c r="AJ923" i="2"/>
  <c r="AI1418" i="2"/>
  <c r="AJ1418" i="2"/>
  <c r="AK1418" i="2"/>
  <c r="AJ22" i="2"/>
  <c r="AK22" i="2"/>
  <c r="AI22" i="2"/>
  <c r="AH23" i="2"/>
  <c r="AK16" i="2"/>
  <c r="AJ16" i="2"/>
  <c r="AI16" i="2"/>
  <c r="AH17" i="2"/>
  <c r="AJ13" i="2"/>
  <c r="AK13" i="2"/>
  <c r="AI13" i="2"/>
  <c r="AH14" i="2"/>
  <c r="AI19" i="2"/>
  <c r="AK19" i="2"/>
  <c r="AJ19" i="2"/>
  <c r="AH20" i="2"/>
  <c r="AJ25" i="2"/>
  <c r="AI25" i="2"/>
  <c r="AK25" i="2"/>
  <c r="AH26" i="2"/>
  <c r="AJ11" i="2"/>
  <c r="AI11" i="2"/>
  <c r="AK11" i="2"/>
  <c r="AJ7" i="2"/>
  <c r="AI7" i="2"/>
  <c r="AK7" i="2"/>
  <c r="AH8" i="2"/>
  <c r="AK4" i="2"/>
  <c r="AJ4" i="2"/>
  <c r="AI4" i="2"/>
  <c r="AH5" i="2"/>
  <c r="AI5" i="2"/>
  <c r="AJ5" i="2"/>
  <c r="AK5" i="2"/>
  <c r="AJ17" i="2"/>
  <c r="AI17" i="2"/>
  <c r="AK17" i="2"/>
  <c r="AJ8" i="2"/>
  <c r="AK8" i="2"/>
  <c r="AI8" i="2"/>
  <c r="AI20" i="2"/>
  <c r="AJ20" i="2"/>
  <c r="AK20" i="2"/>
  <c r="AI26" i="2"/>
  <c r="AJ26" i="2"/>
  <c r="AK26" i="2"/>
  <c r="AI14" i="2"/>
  <c r="AJ14" i="2"/>
  <c r="AK14" i="2"/>
  <c r="AK23" i="2"/>
  <c r="AJ23" i="2"/>
  <c r="AI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Ulrich Brülls</author>
  </authors>
  <commentList>
    <comment ref="E2" authorId="0" shapeId="0" xr:uid="{00000000-0006-0000-0100-000001000000}">
      <text>
        <r>
          <rPr>
            <sz val="8"/>
            <color indexed="81"/>
            <rFont val="Tahoma"/>
            <family val="2"/>
          </rPr>
          <t xml:space="preserve">Nur nötig, wenn DPV-Lizenz-Nr. fehlt.
</t>
        </r>
      </text>
    </comment>
    <comment ref="I2" authorId="0" shapeId="0" xr:uid="{00000000-0006-0000-0100-000002000000}">
      <text>
        <r>
          <rPr>
            <sz val="8"/>
            <color indexed="81"/>
            <rFont val="Tahoma"/>
            <family val="2"/>
          </rPr>
          <t xml:space="preserve">Nur nötig, wenn DPV-Lizenz-Nr. fehlt.
</t>
        </r>
      </text>
    </comment>
    <comment ref="M2" authorId="0" shapeId="0" xr:uid="{00000000-0006-0000-0100-000003000000}">
      <text>
        <r>
          <rPr>
            <sz val="8"/>
            <color indexed="81"/>
            <rFont val="Tahoma"/>
            <family val="2"/>
          </rPr>
          <t xml:space="preserve">Nur nötig, wenn DPV-Lizenz-Nr. fehlt.
</t>
        </r>
      </text>
    </comment>
    <comment ref="Q2" authorId="0" shapeId="0" xr:uid="{00000000-0006-0000-0100-000004000000}">
      <text>
        <r>
          <rPr>
            <sz val="8"/>
            <color indexed="81"/>
            <rFont val="Tahoma"/>
            <family val="2"/>
          </rPr>
          <t xml:space="preserve">Nur nötig, wenn DPV-Lizenz-Nr. fehlt.
</t>
        </r>
      </text>
    </comment>
  </commentList>
</comments>
</file>

<file path=xl/sharedStrings.xml><?xml version="1.0" encoding="utf-8"?>
<sst xmlns="http://schemas.openxmlformats.org/spreadsheetml/2006/main" count="119" uniqueCount="109">
  <si>
    <t>Turnier auswählen &gt;</t>
  </si>
  <si>
    <t>Datum</t>
  </si>
  <si>
    <r>
      <rPr>
        <b/>
        <i/>
        <sz val="9"/>
        <color rgb="FFC00000"/>
        <rFont val="Arial"/>
        <family val="2"/>
      </rPr>
      <t xml:space="preserve">Wichtig &gt; </t>
    </r>
    <r>
      <rPr>
        <i/>
        <sz val="9"/>
        <rFont val="Arial"/>
        <family val="2"/>
      </rPr>
      <t>Teams am Start</t>
    </r>
  </si>
  <si>
    <t>Gemeldet von</t>
  </si>
  <si>
    <t>Telefon oder E-Mail</t>
  </si>
  <si>
    <t>Mindestens zu melden</t>
  </si>
  <si>
    <t>Fertige Datei als E-Mail-Anhang an</t>
  </si>
  <si>
    <t>rangliste@petanque-dpv.de</t>
  </si>
  <si>
    <t>Hinweise</t>
  </si>
  <si>
    <t>Zwei Alternativen zur Wahl</t>
  </si>
  <si>
    <r>
      <rPr>
        <sz val="9"/>
        <color rgb="FFC00000"/>
        <rFont val="Arial"/>
        <family val="2"/>
      </rPr>
      <t xml:space="preserve">Verfahren 1 &gt; </t>
    </r>
    <r>
      <rPr>
        <sz val="9"/>
        <rFont val="Arial"/>
        <family val="2"/>
      </rPr>
      <t xml:space="preserve">Arbeitsblatt </t>
    </r>
    <r>
      <rPr>
        <sz val="9"/>
        <color rgb="FF0070C0"/>
        <rFont val="Arial"/>
        <family val="2"/>
      </rPr>
      <t>"input_sortiert"</t>
    </r>
  </si>
  <si>
    <t>Hier werden die Spieler-Daten (Lizenz-Nr., Name usw.)</t>
  </si>
  <si>
    <t>Schlosspokal, Edingen-Neckarhausen</t>
  </si>
  <si>
    <t xml:space="preserve">in der Reihenfolge eingetragen, wie sich die </t>
  </si>
  <si>
    <t>Spieler platziert haben.</t>
  </si>
  <si>
    <r>
      <rPr>
        <sz val="9"/>
        <color rgb="FFC00000"/>
        <rFont val="Arial"/>
        <family val="2"/>
      </rPr>
      <t xml:space="preserve">Verfahren 2 &gt; </t>
    </r>
    <r>
      <rPr>
        <sz val="9"/>
        <rFont val="Arial"/>
        <family val="2"/>
      </rPr>
      <t xml:space="preserve">Arbeitsblatt </t>
    </r>
    <r>
      <rPr>
        <sz val="9"/>
        <color rgb="FF0070C0"/>
        <rFont val="Arial"/>
        <family val="2"/>
      </rPr>
      <t>"input_unsortiert"</t>
    </r>
  </si>
  <si>
    <t>Holstentorturnier, Travemünde</t>
  </si>
  <si>
    <t>Hier können die Team-Daten (Lizenz-Nr., Name usw.</t>
  </si>
  <si>
    <t>in beliebiger Reihenfolge eingetragen werden,</t>
  </si>
  <si>
    <t>Schlossplatzturnier, Stuttgart</t>
  </si>
  <si>
    <t>zum Beispiel so, wie sie in der Startliste vorlagen.</t>
  </si>
  <si>
    <t>Dafür muss dann aber zusätzlich die Platzierung</t>
  </si>
  <si>
    <t>zugeordnet werden. Dies geschieht durch Eingabe</t>
  </si>
  <si>
    <t>eines beliebigen Zeichens in der entsprechenden</t>
  </si>
  <si>
    <r>
      <t xml:space="preserve">Spalte (unter </t>
    </r>
    <r>
      <rPr>
        <sz val="9"/>
        <color rgb="FFC00000"/>
        <rFont val="Arial"/>
        <family val="2"/>
      </rPr>
      <t>"A", "B", "C"</t>
    </r>
    <r>
      <rPr>
        <sz val="9"/>
        <rFont val="Arial"/>
        <family val="2"/>
      </rPr>
      <t xml:space="preserve"> und unter </t>
    </r>
    <r>
      <rPr>
        <sz val="9"/>
        <color rgb="FFC00000"/>
        <rFont val="Arial"/>
        <family val="2"/>
      </rPr>
      <t>1., 2., 3., 5. …</t>
    </r>
    <r>
      <rPr>
        <sz val="9"/>
        <rFont val="Arial"/>
        <family val="2"/>
      </rPr>
      <t>).</t>
    </r>
  </si>
  <si>
    <t>Anzahl Teams</t>
  </si>
  <si>
    <t>Wichtig: Die Zahl der gestarteten Teams muss</t>
  </si>
  <si>
    <t>auf dieser Seite oben eingegeben werden. Sonst</t>
  </si>
  <si>
    <t>funktioniert (fast) gar nichts.</t>
  </si>
  <si>
    <t>Mindestmeldung</t>
  </si>
  <si>
    <t xml:space="preserve">Mindestens zu melden sind alle Platzierungen, die </t>
  </si>
  <si>
    <t>mit DPV-Ranglistenpunkten honoriert werden.</t>
  </si>
  <si>
    <t>Welche das sind, wird auf beiden Input-Blättern angezeigt.</t>
  </si>
  <si>
    <r>
      <t xml:space="preserve">Auf Blatt </t>
    </r>
    <r>
      <rPr>
        <sz val="9"/>
        <color rgb="FF0070C0"/>
        <rFont val="Arial"/>
        <family val="2"/>
      </rPr>
      <t>"input_sortiert"</t>
    </r>
    <r>
      <rPr>
        <sz val="9"/>
        <rFont val="Arial"/>
        <family val="2"/>
      </rPr>
      <t xml:space="preserve"> geschieht dies durch einen </t>
    </r>
  </si>
  <si>
    <t>gelben Balken links von den Eingabe-Feldern.</t>
  </si>
  <si>
    <r>
      <t xml:space="preserve">Auf Blatt </t>
    </r>
    <r>
      <rPr>
        <sz val="9"/>
        <color rgb="FF0070C0"/>
        <rFont val="Arial"/>
        <family val="2"/>
      </rPr>
      <t>"input_unsortiert"</t>
    </r>
    <r>
      <rPr>
        <sz val="9"/>
        <rFont val="Arial"/>
        <family val="2"/>
      </rPr>
      <t xml:space="preserve"> gibt's dafür rechts einen </t>
    </r>
  </si>
  <si>
    <t>Kontroll"monitor".</t>
  </si>
  <si>
    <t>Lizenznummern</t>
  </si>
  <si>
    <t>Diese Angabe wird nur für Spieler mit DPV-Lizenz benötigt.</t>
  </si>
  <si>
    <t>Ausländer</t>
  </si>
  <si>
    <t>Bei Spielern mit Lizenz aus dem Ausland unter "Verein"</t>
  </si>
  <si>
    <t xml:space="preserve">eine möglichst präzise Angabe machen, aus der auch </t>
  </si>
  <si>
    <r>
      <t xml:space="preserve">das Land hervorgeht, zum Beispiel so &gt; </t>
    </r>
    <r>
      <rPr>
        <sz val="9"/>
        <color rgb="FFC00000"/>
        <rFont val="Arial"/>
        <family val="2"/>
      </rPr>
      <t>"PC Odense (DK)".</t>
    </r>
  </si>
  <si>
    <t>Vereinsangabe</t>
  </si>
  <si>
    <t>Bei Spielern, für die eine DPV-Lizenz-Nummer eingegeben wurde,</t>
  </si>
  <si>
    <t>kann die Spalte "Verein" leer bleiben.</t>
  </si>
  <si>
    <t>Ausgefallene Spiele</t>
  </si>
  <si>
    <t>Haben z. B. einzelne Finalspiele nicht stattgefunden, dies bitte</t>
  </si>
  <si>
    <t>in der E-Mail mitteilen. Auch die Gründe sind wichtig:</t>
  </si>
  <si>
    <t>Eigenmächtige Entscheidung von Teams? Oder auf</t>
  </si>
  <si>
    <t>Beschluss der Turnierleitung bzw. der Jury?</t>
  </si>
  <si>
    <t>U. B.</t>
  </si>
  <si>
    <t>Platz</t>
  </si>
  <si>
    <t>A-Turnier</t>
  </si>
  <si>
    <t>B-Turnier</t>
  </si>
  <si>
    <t>C-Turnier</t>
  </si>
  <si>
    <t>D-Turnier</t>
  </si>
  <si>
    <t>Spaltentitel = Bezüge</t>
  </si>
  <si>
    <t>Lizenz</t>
  </si>
  <si>
    <t>Name, Vorname</t>
  </si>
  <si>
    <t>Verein</t>
  </si>
  <si>
    <t>AllePlätze</t>
  </si>
  <si>
    <t>Im_AT</t>
  </si>
  <si>
    <t>Im_BT</t>
  </si>
  <si>
    <t>Im_CT</t>
  </si>
  <si>
    <t>Im_DT</t>
  </si>
  <si>
    <t>Nr.</t>
  </si>
  <si>
    <t>TurIndex</t>
  </si>
  <si>
    <t>Zähler</t>
  </si>
  <si>
    <t>Turnier</t>
  </si>
  <si>
    <t>Rang</t>
  </si>
  <si>
    <t>S_Liz</t>
  </si>
  <si>
    <t>S_Name</t>
  </si>
  <si>
    <t>S_Verein</t>
  </si>
  <si>
    <t>Teams</t>
  </si>
  <si>
    <t>tech</t>
  </si>
  <si>
    <t>Aktive mit Punkten</t>
  </si>
  <si>
    <t>Aktive gesamt</t>
  </si>
  <si>
    <t>ErfassteTeamskumul</t>
  </si>
  <si>
    <t>GefüllteZeilen</t>
  </si>
  <si>
    <t>Team</t>
  </si>
  <si>
    <r>
      <rPr>
        <b/>
        <i/>
        <sz val="9"/>
        <rFont val="Arial"/>
        <family val="2"/>
      </rPr>
      <t>Input &gt;</t>
    </r>
    <r>
      <rPr>
        <i/>
        <sz val="9"/>
        <rFont val="Arial"/>
        <family val="2"/>
      </rPr>
      <t>Teilnehmer</t>
    </r>
  </si>
  <si>
    <r>
      <rPr>
        <b/>
        <i/>
        <sz val="9"/>
        <rFont val="Arial"/>
        <family val="2"/>
      </rPr>
      <t xml:space="preserve">Input &gt; </t>
    </r>
    <r>
      <rPr>
        <i/>
        <sz val="9"/>
        <rFont val="Arial"/>
        <family val="2"/>
      </rPr>
      <t>je ein beliebiges Zeichen für Teilturnier + Rang</t>
    </r>
  </si>
  <si>
    <t>Status</t>
  </si>
  <si>
    <t>Monitor</t>
  </si>
  <si>
    <t>okay</t>
  </si>
  <si>
    <t>Teilturnier</t>
  </si>
  <si>
    <t>Erfasste Platzierungen</t>
  </si>
  <si>
    <t>Lizenz-Nr.</t>
  </si>
  <si>
    <t>&lt;Verein&gt;</t>
  </si>
  <si>
    <t>A</t>
  </si>
  <si>
    <t>B</t>
  </si>
  <si>
    <t>C</t>
  </si>
  <si>
    <t>D</t>
  </si>
  <si>
    <t>max</t>
  </si>
  <si>
    <t>TT</t>
  </si>
  <si>
    <t>TR</t>
  </si>
  <si>
    <t>PL</t>
  </si>
  <si>
    <t>diffPL</t>
  </si>
  <si>
    <t>kumul</t>
  </si>
  <si>
    <t>Schon erfasst</t>
  </si>
  <si>
    <t>minimal melden bis</t>
  </si>
  <si>
    <t>TN</t>
  </si>
  <si>
    <t>im A-Turnier die ersten</t>
  </si>
  <si>
    <t>im B-Turnier die ersten</t>
  </si>
  <si>
    <t>im C-Turnier die ersten</t>
  </si>
  <si>
    <t>= mindestens Top</t>
  </si>
  <si>
    <t>maximal wären's</t>
  </si>
  <si>
    <t>Ergebnismeldung
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</si>
</sst>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General\."/>
    <numFmt numFmtId="165" formatCode="General;;\-"/>
    <numFmt numFmtId="166" formatCode="General;;"/>
  </numFmts>
  <fonts count="31" x14ac:knownFonts="1">
    <font>
      <sz val="8"/>
      <color theme="1"/>
      <name val="Arial"/>
      <family val="2"/>
    </font>
    <font>
      <sz val="9"/>
      <color theme="1"/>
      <name val="Arial"/>
      <family val="2"/>
    </font>
    <font>
      <sz val="9"/>
      <color rgb="FF0070C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20"/>
      <color theme="0" tint="-0.249977111117893"/>
      <name val="Arial"/>
      <family val="2"/>
    </font>
    <font>
      <sz val="8"/>
      <name val="Arial"/>
      <family val="2"/>
    </font>
    <font>
      <sz val="18"/>
      <name val="Arial"/>
      <family val="2"/>
    </font>
    <font>
      <sz val="24"/>
      <name val="Arial"/>
      <family val="2"/>
    </font>
    <font>
      <sz val="12"/>
      <name val="Arial"/>
      <family val="2"/>
    </font>
    <font>
      <sz val="14"/>
      <name val="Arial"/>
      <family val="2"/>
    </font>
    <font>
      <sz val="8"/>
      <color theme="0" tint="-0.34998626667073579"/>
      <name val="Arial"/>
      <family val="2"/>
    </font>
    <font>
      <sz val="8"/>
      <color theme="0" tint="-0.249977111117893"/>
      <name val="Arial"/>
      <family val="2"/>
    </font>
    <font>
      <sz val="14"/>
      <color theme="0"/>
      <name val="Arial"/>
      <family val="2"/>
    </font>
    <font>
      <sz val="24"/>
      <color theme="0" tint="-0.249977111117893"/>
      <name val="Arial"/>
      <family val="2"/>
    </font>
    <font>
      <sz val="8"/>
      <color indexed="81"/>
      <name val="Tahoma"/>
      <family val="2"/>
    </font>
    <font>
      <sz val="20"/>
      <name val="Arial"/>
      <family val="2"/>
    </font>
    <font>
      <b/>
      <sz val="8"/>
      <name val="Arial"/>
      <family val="2"/>
    </font>
    <font>
      <b/>
      <sz val="8"/>
      <color rgb="FFC00000"/>
      <name val="Arial"/>
      <family val="2"/>
    </font>
    <font>
      <sz val="10"/>
      <color rgb="FFC00000"/>
      <name val="Arial"/>
      <family val="2"/>
    </font>
    <font>
      <i/>
      <sz val="8"/>
      <name val="Arial"/>
      <family val="2"/>
    </font>
    <font>
      <b/>
      <sz val="8"/>
      <color theme="0" tint="-0.499984740745262"/>
      <name val="Arial"/>
      <family val="2"/>
    </font>
    <font>
      <b/>
      <i/>
      <sz val="8"/>
      <name val="Arial"/>
      <family val="2"/>
    </font>
    <font>
      <b/>
      <i/>
      <sz val="9"/>
      <name val="Arial"/>
      <family val="2"/>
    </font>
    <font>
      <sz val="8"/>
      <color rgb="FFC00000"/>
      <name val="Arial"/>
      <family val="2"/>
    </font>
    <font>
      <sz val="9"/>
      <color rgb="FFC00000"/>
      <name val="Arial"/>
      <family val="2"/>
    </font>
    <font>
      <u/>
      <sz val="8"/>
      <color theme="10"/>
      <name val="Arial"/>
      <family val="2"/>
    </font>
    <font>
      <i/>
      <sz val="8"/>
      <color theme="0" tint="-0.499984740745262"/>
      <name val="Arial"/>
      <family val="2"/>
    </font>
    <font>
      <i/>
      <sz val="9"/>
      <color theme="0" tint="-0.499984740745262"/>
      <name val="Arial"/>
      <family val="2"/>
    </font>
    <font>
      <b/>
      <i/>
      <sz val="9"/>
      <color rgb="FFC00000"/>
      <name val="Arial"/>
      <family val="2"/>
    </font>
    <font>
      <sz val="9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24994659260841701"/>
        <bgColor indexed="64"/>
      </patternFill>
    </fill>
  </fills>
  <borders count="13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ck">
        <color auto="1"/>
      </right>
      <top/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thick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ck">
        <color auto="1"/>
      </right>
      <top style="hair">
        <color auto="1"/>
      </top>
      <bottom style="medium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ck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thin">
        <color rgb="FFC00000"/>
      </bottom>
      <diagonal/>
    </border>
    <border>
      <left/>
      <right style="thick">
        <color auto="1"/>
      </right>
      <top style="hair">
        <color auto="1"/>
      </top>
      <bottom style="thin">
        <color rgb="FFC00000"/>
      </bottom>
      <diagonal/>
    </border>
    <border>
      <left/>
      <right/>
      <top style="thin">
        <color rgb="FFC00000"/>
      </top>
      <bottom style="hair">
        <color auto="1"/>
      </bottom>
      <diagonal/>
    </border>
    <border>
      <left/>
      <right style="thick">
        <color auto="1"/>
      </right>
      <top style="thin">
        <color rgb="FFC00000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thick">
        <color auto="1"/>
      </right>
      <top style="hair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thick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thick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thin">
        <color rgb="FFC00000"/>
      </bottom>
      <diagonal/>
    </border>
    <border>
      <left style="thick">
        <color auto="1"/>
      </left>
      <right style="medium">
        <color auto="1"/>
      </right>
      <top style="hair">
        <color auto="1"/>
      </top>
      <bottom style="thin">
        <color rgb="FFC00000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ck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 style="thick">
        <color auto="1"/>
      </left>
      <right style="medium">
        <color auto="1"/>
      </right>
      <top style="thin">
        <color rgb="FFC00000"/>
      </top>
      <bottom style="thin">
        <color rgb="FFC00000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thick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thin">
        <color rgb="FFC00000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thin">
        <color rgb="FFC00000"/>
      </top>
      <bottom style="hair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n">
        <color rgb="FFC00000"/>
      </bottom>
      <diagonal/>
    </border>
    <border>
      <left style="thick">
        <color auto="1"/>
      </left>
      <right style="medium">
        <color auto="1"/>
      </right>
      <top style="thin">
        <color rgb="FFC00000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ck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/>
      <bottom/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/>
      <bottom style="medium">
        <color theme="0" tint="-0.499984740745262"/>
      </bottom>
      <diagonal/>
    </border>
    <border>
      <left/>
      <right style="thin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medium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thin">
        <color auto="1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auto="1"/>
      </top>
      <bottom style="medium">
        <color theme="0" tint="-0.499984740745262"/>
      </bottom>
      <diagonal/>
    </border>
    <border>
      <left style="hair">
        <color theme="0" tint="-0.499984740745262"/>
      </left>
      <right style="thin">
        <color auto="1"/>
      </right>
      <top style="thin">
        <color auto="1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thin">
        <color theme="0" tint="-0.499984740745262"/>
      </top>
      <bottom/>
      <diagonal/>
    </border>
    <border>
      <left/>
      <right style="medium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hair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/>
      <right style="thin">
        <color theme="0" tint="-0.499984740745262"/>
      </right>
      <top style="medium">
        <color theme="0" tint="-0.499984740745262"/>
      </top>
      <bottom/>
      <diagonal/>
    </border>
    <border>
      <left/>
      <right style="thin">
        <color auto="1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auto="1"/>
      </right>
      <top style="thin">
        <color theme="2" tint="-9.9948118533890809E-2"/>
      </top>
      <bottom/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auto="1"/>
      </right>
      <top/>
      <bottom style="thin">
        <color theme="2" tint="-9.9948118533890809E-2"/>
      </bottom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auto="1"/>
      </left>
      <right/>
      <top style="thin">
        <color rgb="FFC00000"/>
      </top>
      <bottom style="thin">
        <color rgb="FFC00000"/>
      </bottom>
      <diagonal/>
    </border>
    <border>
      <left style="medium">
        <color auto="1"/>
      </left>
      <right/>
      <top style="medium">
        <color auto="1"/>
      </top>
      <bottom style="thin">
        <color rgb="FFC00000"/>
      </bottom>
      <diagonal/>
    </border>
    <border>
      <left style="medium">
        <color auto="1"/>
      </left>
      <right/>
      <top style="thin">
        <color rgb="FFC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thin">
        <color rgb="FFC00000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rgb="FFC00000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thin">
        <color indexed="64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indexed="64"/>
      </right>
      <top/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26" fillId="0" borderId="0" applyNumberFormat="0" applyFill="0" applyBorder="0" applyAlignment="0" applyProtection="0">
      <alignment vertical="top"/>
      <protection locked="0"/>
    </xf>
  </cellStyleXfs>
  <cellXfs count="291">
    <xf numFmtId="0" fontId="0" fillId="0" borderId="0" xfId="0"/>
    <xf numFmtId="20" fontId="1" fillId="0" borderId="0" xfId="0" applyNumberFormat="1" applyFont="1" applyAlignment="1" applyProtection="1">
      <alignment horizontal="left" vertical="center" indent="1"/>
      <protection hidden="1"/>
    </xf>
    <xf numFmtId="20" fontId="3" fillId="0" borderId="1" xfId="0" applyNumberFormat="1" applyFont="1" applyBorder="1" applyAlignment="1" applyProtection="1">
      <alignment horizontal="left" vertical="center" indent="1"/>
      <protection locked="0"/>
    </xf>
    <xf numFmtId="0" fontId="6" fillId="0" borderId="0" xfId="1"/>
    <xf numFmtId="0" fontId="3" fillId="0" borderId="0" xfId="1" applyFont="1" applyAlignment="1">
      <alignment horizontal="left" vertical="center" indent="1"/>
    </xf>
    <xf numFmtId="0" fontId="3" fillId="3" borderId="0" xfId="1" applyFont="1" applyFill="1" applyAlignment="1">
      <alignment horizontal="left" vertical="center" indent="1"/>
    </xf>
    <xf numFmtId="0" fontId="4" fillId="3" borderId="2" xfId="1" applyFont="1" applyFill="1" applyBorder="1" applyAlignment="1">
      <alignment horizontal="left" vertical="center" indent="1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0" xfId="1" applyFont="1" applyAlignment="1">
      <alignment horizontal="center" vertic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6" fillId="0" borderId="0" xfId="1" applyAlignment="1">
      <alignment horizontal="center"/>
    </xf>
    <xf numFmtId="0" fontId="6" fillId="0" borderId="48" xfId="1" applyBorder="1"/>
    <xf numFmtId="0" fontId="6" fillId="0" borderId="49" xfId="1" applyBorder="1"/>
    <xf numFmtId="0" fontId="6" fillId="0" borderId="50" xfId="1" applyBorder="1"/>
    <xf numFmtId="0" fontId="6" fillId="0" borderId="51" xfId="1" applyBorder="1"/>
    <xf numFmtId="0" fontId="6" fillId="0" borderId="52" xfId="1" applyBorder="1"/>
    <xf numFmtId="0" fontId="6" fillId="0" borderId="53" xfId="1" applyBorder="1"/>
    <xf numFmtId="0" fontId="3" fillId="0" borderId="18" xfId="1" applyFont="1" applyBorder="1" applyAlignment="1">
      <alignment horizontal="center" vertical="center"/>
    </xf>
    <xf numFmtId="0" fontId="3" fillId="0" borderId="17" xfId="1" applyFont="1" applyBorder="1" applyAlignment="1">
      <alignment horizontal="center" vertical="center"/>
    </xf>
    <xf numFmtId="0" fontId="3" fillId="0" borderId="47" xfId="1" applyFont="1" applyBorder="1" applyAlignment="1">
      <alignment horizontal="center" vertical="center"/>
    </xf>
    <xf numFmtId="0" fontId="6" fillId="0" borderId="43" xfId="1" applyBorder="1" applyAlignment="1">
      <alignment horizontal="center"/>
    </xf>
    <xf numFmtId="0" fontId="3" fillId="0" borderId="43" xfId="1" applyFont="1" applyBorder="1" applyAlignment="1">
      <alignment horizontal="center" vertical="center"/>
    </xf>
    <xf numFmtId="0" fontId="6" fillId="0" borderId="0" xfId="1" applyAlignment="1">
      <alignment horizontal="left" indent="1"/>
    </xf>
    <xf numFmtId="0" fontId="3" fillId="8" borderId="18" xfId="1" applyFont="1" applyFill="1" applyBorder="1" applyAlignment="1">
      <alignment horizontal="left" vertical="center" indent="1"/>
    </xf>
    <xf numFmtId="0" fontId="3" fillId="8" borderId="47" xfId="1" applyFont="1" applyFill="1" applyBorder="1" applyAlignment="1">
      <alignment horizontal="left" vertical="center" indent="1"/>
    </xf>
    <xf numFmtId="0" fontId="3" fillId="8" borderId="17" xfId="1" applyFont="1" applyFill="1" applyBorder="1" applyAlignment="1">
      <alignment horizontal="center" vertical="center"/>
    </xf>
    <xf numFmtId="0" fontId="6" fillId="0" borderId="45" xfId="1" applyBorder="1"/>
    <xf numFmtId="0" fontId="6" fillId="0" borderId="46" xfId="1" applyBorder="1"/>
    <xf numFmtId="0" fontId="6" fillId="0" borderId="54" xfId="1" applyBorder="1"/>
    <xf numFmtId="0" fontId="6" fillId="8" borderId="47" xfId="1" applyFill="1" applyBorder="1"/>
    <xf numFmtId="0" fontId="6" fillId="8" borderId="18" xfId="1" applyFill="1" applyBorder="1"/>
    <xf numFmtId="0" fontId="6" fillId="8" borderId="17" xfId="1" applyFill="1" applyBorder="1"/>
    <xf numFmtId="0" fontId="6" fillId="8" borderId="47" xfId="1" applyFill="1" applyBorder="1" applyAlignment="1">
      <alignment horizontal="center"/>
    </xf>
    <xf numFmtId="0" fontId="6" fillId="8" borderId="18" xfId="1" applyFill="1" applyBorder="1" applyAlignment="1">
      <alignment horizontal="center"/>
    </xf>
    <xf numFmtId="0" fontId="6" fillId="8" borderId="17" xfId="1" applyFill="1" applyBorder="1" applyAlignment="1">
      <alignment horizontal="center"/>
    </xf>
    <xf numFmtId="0" fontId="6" fillId="2" borderId="48" xfId="1" applyFill="1" applyBorder="1"/>
    <xf numFmtId="0" fontId="6" fillId="2" borderId="44" xfId="1" applyFill="1" applyBorder="1"/>
    <xf numFmtId="0" fontId="6" fillId="0" borderId="55" xfId="1" applyBorder="1"/>
    <xf numFmtId="0" fontId="0" fillId="8" borderId="44" xfId="0" applyFill="1" applyBorder="1"/>
    <xf numFmtId="0" fontId="3" fillId="8" borderId="43" xfId="1" applyFont="1" applyFill="1" applyBorder="1" applyAlignment="1">
      <alignment horizontal="left" vertical="center" indent="1"/>
    </xf>
    <xf numFmtId="0" fontId="3" fillId="0" borderId="44" xfId="1" applyFont="1" applyBorder="1" applyAlignment="1">
      <alignment horizontal="center" vertical="center"/>
    </xf>
    <xf numFmtId="0" fontId="6" fillId="0" borderId="45" xfId="1" applyBorder="1" applyAlignment="1">
      <alignment horizontal="center"/>
    </xf>
    <xf numFmtId="0" fontId="3" fillId="0" borderId="45" xfId="1" applyFont="1" applyBorder="1" applyAlignment="1">
      <alignment horizontal="center" vertical="center"/>
    </xf>
    <xf numFmtId="0" fontId="3" fillId="0" borderId="46" xfId="1" applyFont="1" applyBorder="1" applyAlignment="1">
      <alignment horizontal="center" vertical="center"/>
    </xf>
    <xf numFmtId="0" fontId="6" fillId="0" borderId="3" xfId="1" applyBorder="1" applyAlignment="1" applyProtection="1">
      <alignment horizontal="left" vertical="center" indent="1"/>
      <protection locked="0"/>
    </xf>
    <xf numFmtId="0" fontId="6" fillId="0" borderId="4" xfId="1" applyBorder="1" applyAlignment="1" applyProtection="1">
      <alignment horizontal="left" vertical="center" indent="1"/>
      <protection locked="0"/>
    </xf>
    <xf numFmtId="0" fontId="6" fillId="0" borderId="5" xfId="1" applyBorder="1" applyAlignment="1" applyProtection="1">
      <alignment horizontal="left" vertical="center" indent="1"/>
      <protection locked="0"/>
    </xf>
    <xf numFmtId="0" fontId="6" fillId="0" borderId="6" xfId="1" applyBorder="1" applyAlignment="1" applyProtection="1">
      <alignment horizontal="left" vertical="center" indent="1"/>
      <protection locked="0"/>
    </xf>
    <xf numFmtId="0" fontId="6" fillId="0" borderId="7" xfId="1" applyBorder="1" applyAlignment="1" applyProtection="1">
      <alignment horizontal="left" vertical="center" indent="1"/>
      <protection locked="0"/>
    </xf>
    <xf numFmtId="0" fontId="6" fillId="0" borderId="8" xfId="1" applyBorder="1" applyAlignment="1" applyProtection="1">
      <alignment horizontal="left" vertical="center" indent="1"/>
      <protection locked="0"/>
    </xf>
    <xf numFmtId="0" fontId="6" fillId="0" borderId="11" xfId="1" applyBorder="1" applyAlignment="1" applyProtection="1">
      <alignment horizontal="left" vertical="center" indent="1"/>
      <protection locked="0"/>
    </xf>
    <xf numFmtId="0" fontId="6" fillId="0" borderId="12" xfId="1" applyBorder="1" applyAlignment="1" applyProtection="1">
      <alignment horizontal="left" vertical="center" indent="1"/>
      <protection locked="0"/>
    </xf>
    <xf numFmtId="0" fontId="6" fillId="0" borderId="9" xfId="1" applyBorder="1" applyAlignment="1" applyProtection="1">
      <alignment horizontal="left" vertical="center" indent="1"/>
      <protection locked="0"/>
    </xf>
    <xf numFmtId="0" fontId="6" fillId="0" borderId="10" xfId="1" applyBorder="1" applyAlignment="1" applyProtection="1">
      <alignment horizontal="left" vertical="center" indent="1"/>
      <protection locked="0"/>
    </xf>
    <xf numFmtId="0" fontId="6" fillId="0" borderId="13" xfId="1" applyBorder="1" applyAlignment="1" applyProtection="1">
      <alignment horizontal="left" vertical="center" indent="1"/>
      <protection locked="0"/>
    </xf>
    <xf numFmtId="0" fontId="6" fillId="0" borderId="14" xfId="1" applyBorder="1" applyAlignment="1" applyProtection="1">
      <alignment horizontal="left" vertical="center" indent="1"/>
      <protection locked="0"/>
    </xf>
    <xf numFmtId="0" fontId="6" fillId="0" borderId="15" xfId="1" applyBorder="1" applyAlignment="1" applyProtection="1">
      <alignment horizontal="left" vertical="center" indent="1"/>
      <protection locked="0"/>
    </xf>
    <xf numFmtId="0" fontId="6" fillId="0" borderId="16" xfId="1" applyBorder="1" applyAlignment="1" applyProtection="1">
      <alignment horizontal="left" vertical="center" indent="1"/>
      <protection locked="0"/>
    </xf>
    <xf numFmtId="0" fontId="6" fillId="0" borderId="0" xfId="1" applyAlignment="1" applyProtection="1">
      <alignment horizontal="left" vertical="center" indent="1"/>
      <protection locked="0"/>
    </xf>
    <xf numFmtId="0" fontId="6" fillId="0" borderId="2" xfId="1" applyBorder="1" applyAlignment="1" applyProtection="1">
      <alignment horizontal="left" vertical="center" indent="1"/>
      <protection locked="0"/>
    </xf>
    <xf numFmtId="0" fontId="6" fillId="0" borderId="41" xfId="1" applyBorder="1" applyProtection="1">
      <protection locked="0"/>
    </xf>
    <xf numFmtId="0" fontId="6" fillId="0" borderId="42" xfId="1" applyBorder="1" applyProtection="1">
      <protection locked="0"/>
    </xf>
    <xf numFmtId="0" fontId="6" fillId="0" borderId="0" xfId="1" applyAlignment="1">
      <alignment horizontal="left" vertical="center" indent="1"/>
    </xf>
    <xf numFmtId="0" fontId="6" fillId="0" borderId="59" xfId="1" applyBorder="1" applyAlignment="1" applyProtection="1">
      <alignment horizontal="left" vertical="center" indent="1"/>
      <protection locked="0"/>
    </xf>
    <xf numFmtId="0" fontId="6" fillId="0" borderId="60" xfId="1" applyBorder="1" applyAlignment="1" applyProtection="1">
      <alignment horizontal="left" vertical="center" indent="1"/>
      <protection locked="0"/>
    </xf>
    <xf numFmtId="0" fontId="6" fillId="0" borderId="64" xfId="1" applyBorder="1" applyAlignment="1" applyProtection="1">
      <alignment horizontal="center" vertical="center"/>
      <protection locked="0"/>
    </xf>
    <xf numFmtId="0" fontId="6" fillId="0" borderId="65" xfId="1" applyBorder="1" applyAlignment="1" applyProtection="1">
      <alignment horizontal="center" vertical="center"/>
      <protection locked="0"/>
    </xf>
    <xf numFmtId="0" fontId="6" fillId="0" borderId="72" xfId="1" applyBorder="1" applyAlignment="1" applyProtection="1">
      <alignment horizontal="left" vertical="center" indent="1"/>
      <protection locked="0"/>
    </xf>
    <xf numFmtId="0" fontId="18" fillId="8" borderId="73" xfId="1" applyFont="1" applyFill="1" applyBorder="1" applyAlignment="1">
      <alignment horizontal="center" vertical="center"/>
    </xf>
    <xf numFmtId="0" fontId="18" fillId="8" borderId="74" xfId="1" applyFont="1" applyFill="1" applyBorder="1" applyAlignment="1">
      <alignment horizontal="center" vertical="center"/>
    </xf>
    <xf numFmtId="0" fontId="6" fillId="0" borderId="77" xfId="1" applyBorder="1" applyAlignment="1" applyProtection="1">
      <alignment horizontal="center" vertical="center"/>
      <protection locked="0"/>
    </xf>
    <xf numFmtId="0" fontId="6" fillId="0" borderId="81" xfId="1" applyBorder="1" applyAlignment="1" applyProtection="1">
      <alignment horizontal="center" vertical="center"/>
      <protection locked="0"/>
    </xf>
    <xf numFmtId="0" fontId="6" fillId="0" borderId="82" xfId="1" applyBorder="1" applyAlignment="1" applyProtection="1">
      <alignment horizontal="center" vertical="center"/>
      <protection locked="0"/>
    </xf>
    <xf numFmtId="0" fontId="0" fillId="5" borderId="68" xfId="0" applyFill="1" applyBorder="1" applyAlignment="1" applyProtection="1">
      <alignment horizontal="center"/>
      <protection hidden="1"/>
    </xf>
    <xf numFmtId="0" fontId="0" fillId="5" borderId="58" xfId="0" applyFill="1" applyBorder="1" applyAlignment="1" applyProtection="1">
      <alignment horizontal="center"/>
      <protection hidden="1"/>
    </xf>
    <xf numFmtId="0" fontId="0" fillId="5" borderId="85" xfId="0" applyFill="1" applyBorder="1" applyAlignment="1" applyProtection="1">
      <alignment horizontal="center"/>
      <protection hidden="1"/>
    </xf>
    <xf numFmtId="0" fontId="0" fillId="5" borderId="86" xfId="0" applyFill="1" applyBorder="1" applyAlignment="1" applyProtection="1">
      <alignment horizontal="center"/>
      <protection hidden="1"/>
    </xf>
    <xf numFmtId="0" fontId="12" fillId="5" borderId="66" xfId="0" applyFont="1" applyFill="1" applyBorder="1" applyAlignment="1" applyProtection="1">
      <alignment horizontal="center"/>
      <protection hidden="1"/>
    </xf>
    <xf numFmtId="0" fontId="12" fillId="5" borderId="0" xfId="0" applyFont="1" applyFill="1" applyAlignment="1" applyProtection="1">
      <alignment horizontal="center"/>
      <protection hidden="1"/>
    </xf>
    <xf numFmtId="0" fontId="12" fillId="5" borderId="83" xfId="0" applyFont="1" applyFill="1" applyBorder="1" applyAlignment="1" applyProtection="1">
      <alignment horizontal="center"/>
      <protection hidden="1"/>
    </xf>
    <xf numFmtId="0" fontId="12" fillId="5" borderId="84" xfId="0" applyFont="1" applyFill="1" applyBorder="1" applyAlignment="1" applyProtection="1">
      <alignment horizontal="center"/>
      <protection hidden="1"/>
    </xf>
    <xf numFmtId="0" fontId="6" fillId="0" borderId="48" xfId="1" applyBorder="1" applyAlignment="1">
      <alignment horizontal="left" vertical="center" indent="1"/>
    </xf>
    <xf numFmtId="0" fontId="6" fillId="0" borderId="55" xfId="1" applyBorder="1" applyAlignment="1">
      <alignment horizontal="left" vertical="center" indent="1"/>
    </xf>
    <xf numFmtId="0" fontId="6" fillId="0" borderId="49" xfId="1" applyBorder="1" applyAlignment="1">
      <alignment horizontal="left" vertical="center" indent="1"/>
    </xf>
    <xf numFmtId="0" fontId="6" fillId="0" borderId="50" xfId="1" applyBorder="1" applyAlignment="1">
      <alignment horizontal="left" vertical="center" indent="1"/>
    </xf>
    <xf numFmtId="0" fontId="6" fillId="0" borderId="51" xfId="1" applyBorder="1" applyAlignment="1">
      <alignment horizontal="left" vertical="center" indent="1"/>
    </xf>
    <xf numFmtId="0" fontId="6" fillId="0" borderId="52" xfId="1" applyBorder="1" applyAlignment="1">
      <alignment horizontal="left" vertical="center" indent="1"/>
    </xf>
    <xf numFmtId="0" fontId="6" fillId="0" borderId="54" xfId="1" applyBorder="1" applyAlignment="1">
      <alignment horizontal="left" vertical="center" indent="1"/>
    </xf>
    <xf numFmtId="0" fontId="6" fillId="0" borderId="53" xfId="1" applyBorder="1" applyAlignment="1">
      <alignment horizontal="left" vertical="center" indent="1"/>
    </xf>
    <xf numFmtId="0" fontId="21" fillId="8" borderId="76" xfId="1" applyFont="1" applyFill="1" applyBorder="1" applyAlignment="1">
      <alignment horizontal="center" vertical="center"/>
    </xf>
    <xf numFmtId="0" fontId="6" fillId="0" borderId="43" xfId="1" applyBorder="1" applyAlignment="1">
      <alignment horizontal="left" vertical="center" indent="1"/>
    </xf>
    <xf numFmtId="0" fontId="18" fillId="8" borderId="92" xfId="1" applyFont="1" applyFill="1" applyBorder="1" applyAlignment="1">
      <alignment horizontal="center" vertical="center"/>
    </xf>
    <xf numFmtId="0" fontId="18" fillId="8" borderId="93" xfId="1" applyFont="1" applyFill="1" applyBorder="1" applyAlignment="1">
      <alignment horizontal="center" vertical="center"/>
    </xf>
    <xf numFmtId="0" fontId="18" fillId="8" borderId="94" xfId="1" applyFont="1" applyFill="1" applyBorder="1" applyAlignment="1">
      <alignment horizontal="center" vertical="center"/>
    </xf>
    <xf numFmtId="165" fontId="6" fillId="0" borderId="0" xfId="1" applyNumberFormat="1" applyAlignment="1">
      <alignment horizontal="center" vertical="center"/>
    </xf>
    <xf numFmtId="165" fontId="6" fillId="0" borderId="51" xfId="1" applyNumberFormat="1" applyBorder="1" applyAlignment="1">
      <alignment horizontal="center" vertical="center"/>
    </xf>
    <xf numFmtId="165" fontId="6" fillId="0" borderId="54" xfId="1" applyNumberFormat="1" applyBorder="1" applyAlignment="1">
      <alignment horizontal="center" vertical="center"/>
    </xf>
    <xf numFmtId="165" fontId="6" fillId="0" borderId="53" xfId="1" applyNumberFormat="1" applyBorder="1" applyAlignment="1">
      <alignment horizontal="center" vertical="center"/>
    </xf>
    <xf numFmtId="0" fontId="6" fillId="5" borderId="43" xfId="1" applyFill="1" applyBorder="1" applyAlignment="1">
      <alignment horizontal="left" vertical="center" indent="1"/>
    </xf>
    <xf numFmtId="0" fontId="6" fillId="5" borderId="44" xfId="1" applyFill="1" applyBorder="1" applyAlignment="1">
      <alignment horizontal="right" vertical="center" indent="1"/>
    </xf>
    <xf numFmtId="0" fontId="6" fillId="5" borderId="45" xfId="1" applyFill="1" applyBorder="1" applyAlignment="1">
      <alignment horizontal="right" vertical="center" indent="1"/>
    </xf>
    <xf numFmtId="0" fontId="6" fillId="5" borderId="46" xfId="1" applyFill="1" applyBorder="1" applyAlignment="1">
      <alignment horizontal="right" vertical="center" indent="1"/>
    </xf>
    <xf numFmtId="0" fontId="17" fillId="5" borderId="79" xfId="1" applyFont="1" applyFill="1" applyBorder="1" applyAlignment="1">
      <alignment horizontal="center" vertical="center"/>
    </xf>
    <xf numFmtId="0" fontId="17" fillId="5" borderId="74" xfId="1" applyFont="1" applyFill="1" applyBorder="1" applyAlignment="1">
      <alignment horizontal="center" vertical="center"/>
    </xf>
    <xf numFmtId="0" fontId="17" fillId="5" borderId="80" xfId="1" applyFont="1" applyFill="1" applyBorder="1" applyAlignment="1">
      <alignment horizontal="center" vertical="center"/>
    </xf>
    <xf numFmtId="0" fontId="6" fillId="3" borderId="56" xfId="1" applyFill="1" applyBorder="1" applyAlignment="1">
      <alignment horizontal="left" vertical="center" indent="1"/>
    </xf>
    <xf numFmtId="0" fontId="6" fillId="0" borderId="44" xfId="1" applyBorder="1" applyAlignment="1">
      <alignment horizontal="left" vertical="center" indent="1"/>
    </xf>
    <xf numFmtId="0" fontId="6" fillId="0" borderId="45" xfId="1" applyBorder="1" applyAlignment="1">
      <alignment horizontal="left" vertical="center" indent="1"/>
    </xf>
    <xf numFmtId="0" fontId="6" fillId="0" borderId="46" xfId="1" applyBorder="1" applyAlignment="1">
      <alignment horizontal="left" vertical="center" indent="1"/>
    </xf>
    <xf numFmtId="0" fontId="24" fillId="0" borderId="49" xfId="1" applyFont="1" applyBorder="1" applyAlignment="1">
      <alignment horizontal="left" vertical="center" indent="1"/>
    </xf>
    <xf numFmtId="0" fontId="6" fillId="5" borderId="0" xfId="1" applyFill="1" applyAlignment="1" applyProtection="1">
      <alignment horizontal="left" vertical="center" indent="1"/>
      <protection hidden="1"/>
    </xf>
    <xf numFmtId="0" fontId="23" fillId="5" borderId="0" xfId="1" applyFont="1" applyFill="1" applyAlignment="1" applyProtection="1">
      <alignment horizontal="center" vertical="center"/>
      <protection hidden="1"/>
    </xf>
    <xf numFmtId="0" fontId="4" fillId="5" borderId="0" xfId="1" applyFont="1" applyFill="1" applyAlignment="1" applyProtection="1">
      <alignment horizontal="center" vertical="center"/>
      <protection hidden="1"/>
    </xf>
    <xf numFmtId="0" fontId="22" fillId="5" borderId="70" xfId="1" applyFont="1" applyFill="1" applyBorder="1" applyAlignment="1" applyProtection="1">
      <alignment horizontal="right" vertical="center" indent="1"/>
      <protection hidden="1"/>
    </xf>
    <xf numFmtId="0" fontId="18" fillId="8" borderId="79" xfId="1" applyFont="1" applyFill="1" applyBorder="1" applyAlignment="1" applyProtection="1">
      <alignment horizontal="center" vertical="center"/>
      <protection hidden="1"/>
    </xf>
    <xf numFmtId="0" fontId="18" fillId="8" borderId="74" xfId="1" applyFont="1" applyFill="1" applyBorder="1" applyAlignment="1" applyProtection="1">
      <alignment horizontal="center" vertical="center"/>
      <protection hidden="1"/>
    </xf>
    <xf numFmtId="0" fontId="18" fillId="8" borderId="80" xfId="1" applyFont="1" applyFill="1" applyBorder="1" applyAlignment="1" applyProtection="1">
      <alignment horizontal="center" vertical="center"/>
      <protection hidden="1"/>
    </xf>
    <xf numFmtId="0" fontId="18" fillId="5" borderId="71" xfId="1" applyFont="1" applyFill="1" applyBorder="1" applyAlignment="1" applyProtection="1">
      <alignment horizontal="center" vertical="center"/>
      <protection hidden="1"/>
    </xf>
    <xf numFmtId="0" fontId="18" fillId="5" borderId="0" xfId="1" applyFont="1" applyFill="1" applyAlignment="1" applyProtection="1">
      <alignment horizontal="center" vertical="center"/>
      <protection hidden="1"/>
    </xf>
    <xf numFmtId="0" fontId="6" fillId="9" borderId="87" xfId="1" applyFill="1" applyBorder="1" applyAlignment="1" applyProtection="1">
      <alignment horizontal="right" vertical="center" indent="1"/>
      <protection hidden="1"/>
    </xf>
    <xf numFmtId="165" fontId="6" fillId="6" borderId="97" xfId="1" applyNumberFormat="1" applyFill="1" applyBorder="1" applyAlignment="1" applyProtection="1">
      <alignment horizontal="center" vertical="center"/>
      <protection hidden="1"/>
    </xf>
    <xf numFmtId="165" fontId="6" fillId="6" borderId="98" xfId="1" applyNumberFormat="1" applyFill="1" applyBorder="1" applyAlignment="1" applyProtection="1">
      <alignment horizontal="center" vertical="center"/>
      <protection hidden="1"/>
    </xf>
    <xf numFmtId="165" fontId="6" fillId="6" borderId="99" xfId="1" applyNumberFormat="1" applyFill="1" applyBorder="1" applyAlignment="1" applyProtection="1">
      <alignment horizontal="center" vertical="center"/>
      <protection hidden="1"/>
    </xf>
    <xf numFmtId="165" fontId="6" fillId="9" borderId="89" xfId="1" applyNumberFormat="1" applyFill="1" applyBorder="1" applyAlignment="1" applyProtection="1">
      <alignment horizontal="center" vertical="center"/>
      <protection hidden="1"/>
    </xf>
    <xf numFmtId="165" fontId="6" fillId="9" borderId="0" xfId="1" applyNumberFormat="1" applyFill="1" applyAlignment="1" applyProtection="1">
      <alignment horizontal="center" vertical="center"/>
      <protection hidden="1"/>
    </xf>
    <xf numFmtId="0" fontId="6" fillId="9" borderId="90" xfId="1" applyFill="1" applyBorder="1" applyAlignment="1" applyProtection="1">
      <alignment horizontal="right" vertical="center" indent="1"/>
      <protection hidden="1"/>
    </xf>
    <xf numFmtId="165" fontId="6" fillId="6" borderId="100" xfId="1" applyNumberFormat="1" applyFill="1" applyBorder="1" applyAlignment="1" applyProtection="1">
      <alignment horizontal="center" vertical="center"/>
      <protection hidden="1"/>
    </xf>
    <xf numFmtId="165" fontId="6" fillId="6" borderId="101" xfId="1" applyNumberFormat="1" applyFill="1" applyBorder="1" applyAlignment="1" applyProtection="1">
      <alignment horizontal="center" vertical="center"/>
      <protection hidden="1"/>
    </xf>
    <xf numFmtId="165" fontId="6" fillId="6" borderId="102" xfId="1" applyNumberFormat="1" applyFill="1" applyBorder="1" applyAlignment="1" applyProtection="1">
      <alignment horizontal="center" vertical="center"/>
      <protection hidden="1"/>
    </xf>
    <xf numFmtId="165" fontId="6" fillId="9" borderId="91" xfId="1" applyNumberFormat="1" applyFill="1" applyBorder="1" applyAlignment="1" applyProtection="1">
      <alignment horizontal="center" vertical="center"/>
      <protection hidden="1"/>
    </xf>
    <xf numFmtId="0" fontId="6" fillId="9" borderId="95" xfId="1" applyFill="1" applyBorder="1" applyAlignment="1" applyProtection="1">
      <alignment horizontal="right" vertical="center" indent="1"/>
      <protection hidden="1"/>
    </xf>
    <xf numFmtId="165" fontId="6" fillId="9" borderId="96" xfId="1" applyNumberFormat="1" applyFill="1" applyBorder="1" applyAlignment="1" applyProtection="1">
      <alignment horizontal="center" vertical="center"/>
      <protection hidden="1"/>
    </xf>
    <xf numFmtId="0" fontId="6" fillId="5" borderId="88" xfId="1" applyFill="1" applyBorder="1" applyAlignment="1" applyProtection="1">
      <alignment horizontal="center" vertical="center"/>
      <protection hidden="1"/>
    </xf>
    <xf numFmtId="20" fontId="3" fillId="4" borderId="54" xfId="0" applyNumberFormat="1" applyFont="1" applyFill="1" applyBorder="1" applyAlignment="1" applyProtection="1">
      <alignment horizontal="left" vertical="center" indent="1"/>
      <protection hidden="1"/>
    </xf>
    <xf numFmtId="20" fontId="2" fillId="4" borderId="0" xfId="0" applyNumberFormat="1" applyFont="1" applyFill="1" applyAlignment="1" applyProtection="1">
      <alignment horizontal="left" vertical="center" indent="1"/>
      <protection hidden="1"/>
    </xf>
    <xf numFmtId="20" fontId="2" fillId="4" borderId="51" xfId="0" applyNumberFormat="1" applyFont="1" applyFill="1" applyBorder="1" applyAlignment="1" applyProtection="1">
      <alignment horizontal="left" vertical="center" indent="1"/>
      <protection hidden="1"/>
    </xf>
    <xf numFmtId="20" fontId="4" fillId="4" borderId="0" xfId="0" applyNumberFormat="1" applyFont="1" applyFill="1" applyAlignment="1" applyProtection="1">
      <alignment horizontal="right" vertical="center" indent="1"/>
      <protection hidden="1"/>
    </xf>
    <xf numFmtId="20" fontId="3" fillId="4" borderId="51" xfId="0" applyNumberFormat="1" applyFont="1" applyFill="1" applyBorder="1" applyAlignment="1" applyProtection="1">
      <alignment horizontal="left" vertical="center" indent="1"/>
      <protection hidden="1"/>
    </xf>
    <xf numFmtId="20" fontId="3" fillId="4" borderId="0" xfId="0" applyNumberFormat="1" applyFont="1" applyFill="1" applyAlignment="1" applyProtection="1">
      <alignment horizontal="left" vertical="center" indent="1"/>
      <protection hidden="1"/>
    </xf>
    <xf numFmtId="20" fontId="25" fillId="4" borderId="51" xfId="0" applyNumberFormat="1" applyFont="1" applyFill="1" applyBorder="1" applyAlignment="1" applyProtection="1">
      <alignment horizontal="left" vertical="center" indent="1"/>
      <protection hidden="1"/>
    </xf>
    <xf numFmtId="20" fontId="23" fillId="4" borderId="0" xfId="0" applyNumberFormat="1" applyFont="1" applyFill="1" applyAlignment="1" applyProtection="1">
      <alignment horizontal="right" vertical="center" indent="1"/>
      <protection hidden="1"/>
    </xf>
    <xf numFmtId="20" fontId="3" fillId="4" borderId="53" xfId="0" applyNumberFormat="1" applyFont="1" applyFill="1" applyBorder="1" applyAlignment="1" applyProtection="1">
      <alignment horizontal="left" vertical="center" indent="1"/>
      <protection hidden="1"/>
    </xf>
    <xf numFmtId="20" fontId="4" fillId="4" borderId="54" xfId="0" applyNumberFormat="1" applyFont="1" applyFill="1" applyBorder="1" applyAlignment="1" applyProtection="1">
      <alignment horizontal="right" vertical="center" indent="1"/>
      <protection hidden="1"/>
    </xf>
    <xf numFmtId="166" fontId="25" fillId="4" borderId="0" xfId="0" applyNumberFormat="1" applyFont="1" applyFill="1" applyAlignment="1" applyProtection="1">
      <alignment horizontal="left" vertical="center" indent="1"/>
      <protection hidden="1"/>
    </xf>
    <xf numFmtId="20" fontId="27" fillId="4" borderId="53" xfId="0" applyNumberFormat="1" applyFont="1" applyFill="1" applyBorder="1" applyAlignment="1" applyProtection="1">
      <alignment horizontal="right" vertical="center" indent="1"/>
      <protection hidden="1"/>
    </xf>
    <xf numFmtId="20" fontId="28" fillId="4" borderId="51" xfId="0" applyNumberFormat="1" applyFont="1" applyFill="1" applyBorder="1" applyAlignment="1" applyProtection="1">
      <alignment horizontal="right" vertical="center" indent="1"/>
      <protection hidden="1"/>
    </xf>
    <xf numFmtId="20" fontId="26" fillId="4" borderId="51" xfId="2" applyNumberFormat="1" applyFill="1" applyBorder="1" applyAlignment="1" applyProtection="1">
      <alignment horizontal="right" vertical="center" indent="1"/>
      <protection hidden="1"/>
    </xf>
    <xf numFmtId="20" fontId="9" fillId="4" borderId="54" xfId="0" applyNumberFormat="1" applyFont="1" applyFill="1" applyBorder="1" applyAlignment="1" applyProtection="1">
      <alignment horizontal="left" vertical="center" indent="1"/>
      <protection hidden="1"/>
    </xf>
    <xf numFmtId="20" fontId="4" fillId="4" borderId="106" xfId="0" applyNumberFormat="1" applyFont="1" applyFill="1" applyBorder="1" applyAlignment="1" applyProtection="1">
      <alignment horizontal="right" vertical="center" indent="1"/>
      <protection hidden="1"/>
    </xf>
    <xf numFmtId="20" fontId="3" fillId="4" borderId="106" xfId="0" applyNumberFormat="1" applyFont="1" applyFill="1" applyBorder="1" applyAlignment="1" applyProtection="1">
      <alignment horizontal="left" vertical="center" indent="1"/>
      <protection hidden="1"/>
    </xf>
    <xf numFmtId="20" fontId="3" fillId="4" borderId="107" xfId="0" applyNumberFormat="1" applyFont="1" applyFill="1" applyBorder="1" applyAlignment="1" applyProtection="1">
      <alignment horizontal="left" vertical="center" indent="1"/>
      <protection hidden="1"/>
    </xf>
    <xf numFmtId="20" fontId="3" fillId="4" borderId="108" xfId="0" applyNumberFormat="1" applyFont="1" applyFill="1" applyBorder="1" applyAlignment="1" applyProtection="1">
      <alignment horizontal="left" vertical="center" indent="1"/>
      <protection hidden="1"/>
    </xf>
    <xf numFmtId="20" fontId="3" fillId="4" borderId="109" xfId="0" applyNumberFormat="1" applyFont="1" applyFill="1" applyBorder="1" applyAlignment="1" applyProtection="1">
      <alignment horizontal="left" vertical="center" indent="1"/>
      <protection hidden="1"/>
    </xf>
    <xf numFmtId="20" fontId="4" fillId="4" borderId="110" xfId="0" applyNumberFormat="1" applyFont="1" applyFill="1" applyBorder="1" applyAlignment="1" applyProtection="1">
      <alignment horizontal="right" vertical="center" indent="1"/>
      <protection hidden="1"/>
    </xf>
    <xf numFmtId="20" fontId="3" fillId="4" borderId="110" xfId="0" applyNumberFormat="1" applyFont="1" applyFill="1" applyBorder="1" applyAlignment="1" applyProtection="1">
      <alignment horizontal="left" vertical="center" indent="1"/>
      <protection hidden="1"/>
    </xf>
    <xf numFmtId="20" fontId="3" fillId="4" borderId="105" xfId="0" applyNumberFormat="1" applyFont="1" applyFill="1" applyBorder="1" applyAlignment="1" applyProtection="1">
      <alignment horizontal="left" vertical="center" indent="1"/>
      <protection hidden="1"/>
    </xf>
    <xf numFmtId="20" fontId="4" fillId="4" borderId="108" xfId="0" applyNumberFormat="1" applyFont="1" applyFill="1" applyBorder="1" applyAlignment="1" applyProtection="1">
      <alignment horizontal="right" vertical="center" indent="1"/>
      <protection hidden="1"/>
    </xf>
    <xf numFmtId="0" fontId="11" fillId="3" borderId="71" xfId="1" applyFont="1" applyFill="1" applyBorder="1" applyAlignment="1">
      <alignment horizontal="left" vertical="center" indent="1"/>
    </xf>
    <xf numFmtId="14" fontId="1" fillId="0" borderId="0" xfId="0" applyNumberFormat="1" applyFont="1" applyAlignment="1" applyProtection="1">
      <alignment horizontal="left" vertical="center" indent="1"/>
      <protection hidden="1"/>
    </xf>
    <xf numFmtId="0" fontId="1" fillId="0" borderId="0" xfId="0" applyFont="1" applyAlignment="1" applyProtection="1">
      <alignment horizontal="left" vertical="center" indent="1"/>
      <protection locked="0"/>
    </xf>
    <xf numFmtId="20" fontId="26" fillId="0" borderId="1" xfId="2" applyNumberFormat="1" applyFill="1" applyBorder="1" applyAlignment="1" applyProtection="1">
      <alignment horizontal="left" vertical="center" indent="1"/>
      <protection locked="0"/>
    </xf>
    <xf numFmtId="0" fontId="30" fillId="0" borderId="0" xfId="0" applyFont="1" applyAlignment="1" applyProtection="1">
      <alignment horizontal="left" vertical="center" indent="1"/>
      <protection locked="0"/>
    </xf>
    <xf numFmtId="165" fontId="6" fillId="5" borderId="44" xfId="1" applyNumberFormat="1" applyFill="1" applyBorder="1" applyAlignment="1">
      <alignment horizontal="right" vertical="center" indent="1"/>
    </xf>
    <xf numFmtId="165" fontId="6" fillId="5" borderId="45" xfId="1" applyNumberFormat="1" applyFill="1" applyBorder="1" applyAlignment="1">
      <alignment horizontal="right" vertical="center" indent="1"/>
    </xf>
    <xf numFmtId="166" fontId="25" fillId="4" borderId="0" xfId="0" quotePrefix="1" applyNumberFormat="1" applyFont="1" applyFill="1" applyAlignment="1" applyProtection="1">
      <alignment horizontal="left" vertical="center" indent="1"/>
      <protection hidden="1"/>
    </xf>
    <xf numFmtId="4" fontId="1" fillId="0" borderId="0" xfId="0" applyNumberFormat="1" applyFont="1" applyAlignment="1" applyProtection="1">
      <alignment horizontal="left" vertical="center" indent="1"/>
      <protection hidden="1"/>
    </xf>
    <xf numFmtId="0" fontId="6" fillId="5" borderId="3" xfId="1" applyFill="1" applyBorder="1" applyAlignment="1" applyProtection="1">
      <alignment horizontal="left" vertical="center" indent="1"/>
      <protection locked="0"/>
    </xf>
    <xf numFmtId="0" fontId="6" fillId="5" borderId="5" xfId="1" applyFill="1" applyBorder="1" applyAlignment="1" applyProtection="1">
      <alignment horizontal="left" vertical="center" indent="1"/>
      <protection locked="0"/>
    </xf>
    <xf numFmtId="0" fontId="6" fillId="5" borderId="7" xfId="1" applyFill="1" applyBorder="1" applyAlignment="1" applyProtection="1">
      <alignment horizontal="left" vertical="center" indent="1"/>
      <protection locked="0"/>
    </xf>
    <xf numFmtId="0" fontId="6" fillId="5" borderId="9" xfId="1" applyFill="1" applyBorder="1" applyAlignment="1" applyProtection="1">
      <alignment horizontal="left" vertical="center" indent="1"/>
      <protection locked="0"/>
    </xf>
    <xf numFmtId="0" fontId="6" fillId="5" borderId="11" xfId="1" applyFill="1" applyBorder="1" applyAlignment="1" applyProtection="1">
      <alignment horizontal="left" vertical="center" indent="1"/>
      <protection locked="0"/>
    </xf>
    <xf numFmtId="0" fontId="6" fillId="5" borderId="13" xfId="1" applyFill="1" applyBorder="1" applyAlignment="1" applyProtection="1">
      <alignment horizontal="left" vertical="center" indent="1"/>
      <protection locked="0"/>
    </xf>
    <xf numFmtId="0" fontId="6" fillId="5" borderId="15" xfId="1" applyFill="1" applyBorder="1" applyAlignment="1" applyProtection="1">
      <alignment horizontal="left" vertical="center" indent="1"/>
      <protection locked="0"/>
    </xf>
    <xf numFmtId="0" fontId="6" fillId="5" borderId="0" xfId="1" applyFill="1" applyAlignment="1" applyProtection="1">
      <alignment horizontal="left" vertical="center" indent="1"/>
      <protection locked="0"/>
    </xf>
    <xf numFmtId="0" fontId="6" fillId="5" borderId="41" xfId="1" applyFill="1" applyBorder="1" applyProtection="1">
      <protection locked="0"/>
    </xf>
    <xf numFmtId="0" fontId="3" fillId="2" borderId="33" xfId="1" applyFont="1" applyFill="1" applyBorder="1" applyAlignment="1">
      <alignment horizontal="left" vertical="center" indent="1"/>
    </xf>
    <xf numFmtId="0" fontId="3" fillId="2" borderId="0" xfId="1" applyFont="1" applyFill="1" applyAlignment="1">
      <alignment horizontal="left" vertical="center" indent="1"/>
    </xf>
    <xf numFmtId="0" fontId="4" fillId="2" borderId="115" xfId="1" applyFont="1" applyFill="1" applyBorder="1" applyAlignment="1">
      <alignment horizontal="left" vertical="center" indent="1"/>
    </xf>
    <xf numFmtId="0" fontId="6" fillId="5" borderId="23" xfId="1" applyFill="1" applyBorder="1" applyAlignment="1" applyProtection="1">
      <alignment horizontal="left" vertical="center" indent="1"/>
      <protection locked="0"/>
    </xf>
    <xf numFmtId="0" fontId="6" fillId="0" borderId="116" xfId="1" applyBorder="1" applyAlignment="1" applyProtection="1">
      <alignment horizontal="left" vertical="center" indent="1"/>
      <protection locked="0"/>
    </xf>
    <xf numFmtId="0" fontId="6" fillId="5" borderId="25" xfId="1" applyFill="1" applyBorder="1" applyAlignment="1" applyProtection="1">
      <alignment horizontal="left" vertical="center" indent="1"/>
      <protection locked="0"/>
    </xf>
    <xf numFmtId="0" fontId="6" fillId="0" borderId="117" xfId="1" applyBorder="1" applyAlignment="1" applyProtection="1">
      <alignment horizontal="left" vertical="center" indent="1"/>
      <protection locked="0"/>
    </xf>
    <xf numFmtId="0" fontId="6" fillId="5" borderId="27" xfId="1" applyFill="1" applyBorder="1" applyAlignment="1" applyProtection="1">
      <alignment horizontal="left" vertical="center" indent="1"/>
      <protection locked="0"/>
    </xf>
    <xf numFmtId="0" fontId="6" fillId="0" borderId="118" xfId="1" applyBorder="1" applyAlignment="1" applyProtection="1">
      <alignment horizontal="left" vertical="center" indent="1"/>
      <protection locked="0"/>
    </xf>
    <xf numFmtId="0" fontId="6" fillId="5" borderId="31" xfId="1" applyFill="1" applyBorder="1" applyAlignment="1" applyProtection="1">
      <alignment horizontal="left" vertical="center" indent="1"/>
      <protection locked="0"/>
    </xf>
    <xf numFmtId="0" fontId="6" fillId="5" borderId="29" xfId="1" applyFill="1" applyBorder="1" applyAlignment="1" applyProtection="1">
      <alignment horizontal="left" vertical="center" indent="1"/>
      <protection locked="0"/>
    </xf>
    <xf numFmtId="0" fontId="6" fillId="0" borderId="119" xfId="1" applyBorder="1" applyAlignment="1" applyProtection="1">
      <alignment horizontal="left" vertical="center" indent="1"/>
      <protection locked="0"/>
    </xf>
    <xf numFmtId="0" fontId="6" fillId="0" borderId="120" xfId="1" applyBorder="1" applyAlignment="1" applyProtection="1">
      <alignment horizontal="left" vertical="center" indent="1"/>
      <protection locked="0"/>
    </xf>
    <xf numFmtId="0" fontId="6" fillId="5" borderId="37" xfId="1" applyFill="1" applyBorder="1" applyAlignment="1" applyProtection="1">
      <alignment horizontal="left" vertical="center" indent="1"/>
      <protection locked="0"/>
    </xf>
    <xf numFmtId="0" fontId="6" fillId="0" borderId="121" xfId="1" applyBorder="1" applyAlignment="1" applyProtection="1">
      <alignment horizontal="left" vertical="center" indent="1"/>
      <protection locked="0"/>
    </xf>
    <xf numFmtId="0" fontId="6" fillId="5" borderId="35" xfId="1" applyFill="1" applyBorder="1" applyAlignment="1" applyProtection="1">
      <alignment horizontal="left" vertical="center" indent="1"/>
      <protection locked="0"/>
    </xf>
    <xf numFmtId="0" fontId="6" fillId="0" borderId="122" xfId="1" applyBorder="1" applyAlignment="1" applyProtection="1">
      <alignment horizontal="left" vertical="center" indent="1"/>
      <protection locked="0"/>
    </xf>
    <xf numFmtId="0" fontId="6" fillId="5" borderId="33" xfId="1" applyFill="1" applyBorder="1" applyAlignment="1" applyProtection="1">
      <alignment horizontal="left" vertical="center" indent="1"/>
      <protection locked="0"/>
    </xf>
    <xf numFmtId="0" fontId="6" fillId="0" borderId="115" xfId="1" applyBorder="1" applyAlignment="1" applyProtection="1">
      <alignment horizontal="left" vertical="center" indent="1"/>
      <protection locked="0"/>
    </xf>
    <xf numFmtId="0" fontId="6" fillId="5" borderId="123" xfId="1" applyFill="1" applyBorder="1" applyProtection="1">
      <protection locked="0"/>
    </xf>
    <xf numFmtId="0" fontId="6" fillId="0" borderId="124" xfId="1" applyBorder="1" applyProtection="1">
      <protection locked="0"/>
    </xf>
    <xf numFmtId="0" fontId="6" fillId="3" borderId="33" xfId="1" applyFill="1" applyBorder="1"/>
    <xf numFmtId="0" fontId="4" fillId="3" borderId="115" xfId="1" applyFont="1" applyFill="1" applyBorder="1" applyAlignment="1">
      <alignment horizontal="left" vertical="center" indent="1"/>
    </xf>
    <xf numFmtId="0" fontId="20" fillId="5" borderId="125" xfId="1" applyFont="1" applyFill="1" applyBorder="1" applyAlignment="1" applyProtection="1">
      <alignment horizontal="right" vertical="center" indent="1"/>
      <protection hidden="1"/>
    </xf>
    <xf numFmtId="0" fontId="24" fillId="5" borderId="0" xfId="1" applyFont="1" applyFill="1" applyAlignment="1" applyProtection="1">
      <alignment horizontal="left" vertical="center" indent="1"/>
      <protection hidden="1"/>
    </xf>
    <xf numFmtId="0" fontId="6" fillId="11" borderId="51" xfId="1" applyFill="1" applyBorder="1" applyAlignment="1" applyProtection="1">
      <alignment horizontal="left" vertical="center" indent="1"/>
      <protection hidden="1"/>
    </xf>
    <xf numFmtId="0" fontId="6" fillId="11" borderId="127" xfId="1" applyFill="1" applyBorder="1" applyAlignment="1" applyProtection="1">
      <alignment horizontal="center" vertical="center"/>
      <protection hidden="1"/>
    </xf>
    <xf numFmtId="0" fontId="20" fillId="5" borderId="128" xfId="1" applyFont="1" applyFill="1" applyBorder="1" applyAlignment="1" applyProtection="1">
      <alignment horizontal="right" vertical="center" indent="1"/>
      <protection hidden="1"/>
    </xf>
    <xf numFmtId="0" fontId="6" fillId="5" borderId="129" xfId="1" applyFill="1" applyBorder="1" applyAlignment="1" applyProtection="1">
      <alignment horizontal="center" vertical="center"/>
      <protection hidden="1"/>
    </xf>
    <xf numFmtId="0" fontId="6" fillId="5" borderId="130" xfId="1" applyFill="1" applyBorder="1" applyAlignment="1" applyProtection="1">
      <alignment horizontal="center" vertical="center"/>
      <protection hidden="1"/>
    </xf>
    <xf numFmtId="0" fontId="6" fillId="5" borderId="48" xfId="1" applyFill="1" applyBorder="1" applyAlignment="1">
      <alignment horizontal="right" vertical="center" indent="1"/>
    </xf>
    <xf numFmtId="165" fontId="6" fillId="0" borderId="49" xfId="1" applyNumberFormat="1" applyBorder="1" applyAlignment="1">
      <alignment horizontal="center" vertical="center"/>
    </xf>
    <xf numFmtId="0" fontId="6" fillId="5" borderId="50" xfId="1" applyFill="1" applyBorder="1" applyAlignment="1">
      <alignment horizontal="right" vertical="center" indent="1"/>
    </xf>
    <xf numFmtId="0" fontId="6" fillId="5" borderId="52" xfId="1" applyFill="1" applyBorder="1" applyAlignment="1">
      <alignment horizontal="right" vertical="center" indent="1"/>
    </xf>
    <xf numFmtId="0" fontId="20" fillId="5" borderId="131" xfId="1" applyFont="1" applyFill="1" applyBorder="1" applyAlignment="1" applyProtection="1">
      <alignment horizontal="right" vertical="center" indent="1"/>
      <protection hidden="1"/>
    </xf>
    <xf numFmtId="165" fontId="6" fillId="5" borderId="18" xfId="1" applyNumberFormat="1" applyFill="1" applyBorder="1" applyAlignment="1" applyProtection="1">
      <alignment horizontal="center" vertical="center"/>
      <protection hidden="1"/>
    </xf>
    <xf numFmtId="165" fontId="6" fillId="5" borderId="17" xfId="1" applyNumberFormat="1" applyFill="1" applyBorder="1" applyAlignment="1" applyProtection="1">
      <alignment horizontal="center" vertical="center"/>
      <protection hidden="1"/>
    </xf>
    <xf numFmtId="0" fontId="20" fillId="5" borderId="126" xfId="1" quotePrefix="1" applyFont="1" applyFill="1" applyBorder="1" applyAlignment="1" applyProtection="1">
      <alignment horizontal="right" vertical="center" indent="1"/>
      <protection hidden="1"/>
    </xf>
    <xf numFmtId="20" fontId="5" fillId="0" borderId="0" xfId="0" applyNumberFormat="1" applyFont="1" applyAlignment="1" applyProtection="1">
      <alignment horizontal="right" vertical="top" wrapText="1" indent="1"/>
      <protection hidden="1"/>
    </xf>
    <xf numFmtId="20" fontId="5" fillId="0" borderId="51" xfId="0" applyNumberFormat="1" applyFont="1" applyBorder="1" applyAlignment="1" applyProtection="1">
      <alignment horizontal="right" vertical="top" indent="1"/>
      <protection hidden="1"/>
    </xf>
    <xf numFmtId="164" fontId="7" fillId="4" borderId="111" xfId="1" applyNumberFormat="1" applyFont="1" applyFill="1" applyBorder="1" applyAlignment="1">
      <alignment horizontal="center" vertical="center"/>
    </xf>
    <xf numFmtId="164" fontId="7" fillId="4" borderId="33" xfId="1" applyNumberFormat="1" applyFont="1" applyFill="1" applyBorder="1" applyAlignment="1">
      <alignment horizontal="center" vertical="center"/>
    </xf>
    <xf numFmtId="164" fontId="7" fillId="5" borderId="23" xfId="1" applyNumberFormat="1" applyFont="1" applyFill="1" applyBorder="1" applyAlignment="1">
      <alignment horizontal="center" vertical="center"/>
    </xf>
    <xf numFmtId="164" fontId="7" fillId="5" borderId="25" xfId="1" applyNumberFormat="1" applyFont="1" applyFill="1" applyBorder="1" applyAlignment="1">
      <alignment horizontal="center" vertical="center"/>
    </xf>
    <xf numFmtId="164" fontId="7" fillId="5" borderId="35" xfId="1" applyNumberFormat="1" applyFont="1" applyFill="1" applyBorder="1" applyAlignment="1">
      <alignment horizontal="center" vertical="center"/>
    </xf>
    <xf numFmtId="164" fontId="7" fillId="5" borderId="37" xfId="1" applyNumberFormat="1" applyFont="1" applyFill="1" applyBorder="1" applyAlignment="1">
      <alignment horizontal="center" vertical="center"/>
    </xf>
    <xf numFmtId="164" fontId="7" fillId="5" borderId="29" xfId="1" applyNumberFormat="1" applyFont="1" applyFill="1" applyBorder="1" applyAlignment="1">
      <alignment horizontal="center" vertical="center"/>
    </xf>
    <xf numFmtId="164" fontId="7" fillId="5" borderId="31" xfId="1" applyNumberFormat="1" applyFont="1" applyFill="1" applyBorder="1" applyAlignment="1">
      <alignment horizontal="center" vertical="center"/>
    </xf>
    <xf numFmtId="0" fontId="13" fillId="7" borderId="1" xfId="1" applyFont="1" applyFill="1" applyBorder="1" applyAlignment="1">
      <alignment horizontal="center" vertical="center"/>
    </xf>
    <xf numFmtId="0" fontId="13" fillId="7" borderId="33" xfId="1" applyFont="1" applyFill="1" applyBorder="1" applyAlignment="1">
      <alignment horizontal="center" vertical="center"/>
    </xf>
    <xf numFmtId="164" fontId="7" fillId="5" borderId="27" xfId="1" applyNumberFormat="1" applyFont="1" applyFill="1" applyBorder="1" applyAlignment="1">
      <alignment horizontal="center" vertical="center"/>
    </xf>
    <xf numFmtId="164" fontId="7" fillId="4" borderId="23" xfId="1" applyNumberFormat="1" applyFont="1" applyFill="1" applyBorder="1" applyAlignment="1">
      <alignment horizontal="center" vertical="center"/>
    </xf>
    <xf numFmtId="164" fontId="7" fillId="4" borderId="25" xfId="1" applyNumberFormat="1" applyFont="1" applyFill="1" applyBorder="1" applyAlignment="1">
      <alignment horizontal="center" vertical="center"/>
    </xf>
    <xf numFmtId="164" fontId="7" fillId="4" borderId="27" xfId="1" applyNumberFormat="1" applyFont="1" applyFill="1" applyBorder="1" applyAlignment="1">
      <alignment horizontal="center" vertical="center"/>
    </xf>
    <xf numFmtId="164" fontId="7" fillId="4" borderId="35" xfId="1" applyNumberFormat="1" applyFont="1" applyFill="1" applyBorder="1" applyAlignment="1">
      <alignment horizontal="center" vertical="center"/>
    </xf>
    <xf numFmtId="164" fontId="7" fillId="4" borderId="31" xfId="1" applyNumberFormat="1" applyFont="1" applyFill="1" applyBorder="1" applyAlignment="1">
      <alignment horizontal="center" vertical="center"/>
    </xf>
    <xf numFmtId="164" fontId="7" fillId="5" borderId="112" xfId="1" applyNumberFormat="1" applyFont="1" applyFill="1" applyBorder="1" applyAlignment="1">
      <alignment horizontal="center" vertical="center"/>
    </xf>
    <xf numFmtId="164" fontId="7" fillId="5" borderId="111" xfId="1" applyNumberFormat="1" applyFont="1" applyFill="1" applyBorder="1" applyAlignment="1">
      <alignment horizontal="center" vertical="center"/>
    </xf>
    <xf numFmtId="164" fontId="7" fillId="5" borderId="113" xfId="1" applyNumberFormat="1" applyFont="1" applyFill="1" applyBorder="1" applyAlignment="1">
      <alignment horizontal="center" vertical="center"/>
    </xf>
    <xf numFmtId="164" fontId="7" fillId="4" borderId="112" xfId="1" applyNumberFormat="1" applyFont="1" applyFill="1" applyBorder="1" applyAlignment="1">
      <alignment horizontal="center" vertical="center"/>
    </xf>
    <xf numFmtId="164" fontId="7" fillId="4" borderId="113" xfId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19" xfId="1" applyFont="1" applyFill="1" applyBorder="1" applyAlignment="1">
      <alignment horizontal="center" vertical="center"/>
    </xf>
    <xf numFmtId="0" fontId="8" fillId="2" borderId="114" xfId="1" applyFont="1" applyFill="1" applyBorder="1" applyAlignment="1">
      <alignment horizontal="center" vertical="center"/>
    </xf>
    <xf numFmtId="0" fontId="8" fillId="3" borderId="1" xfId="1" applyFont="1" applyFill="1" applyBorder="1" applyAlignment="1">
      <alignment horizontal="center" vertical="center"/>
    </xf>
    <xf numFmtId="0" fontId="8" fillId="3" borderId="19" xfId="1" applyFont="1" applyFill="1" applyBorder="1" applyAlignment="1">
      <alignment horizontal="center" vertical="center"/>
    </xf>
    <xf numFmtId="0" fontId="8" fillId="3" borderId="114" xfId="1" applyFont="1" applyFill="1" applyBorder="1" applyAlignment="1">
      <alignment horizontal="center" vertical="center"/>
    </xf>
    <xf numFmtId="0" fontId="9" fillId="4" borderId="22" xfId="1" applyFont="1" applyFill="1" applyBorder="1" applyAlignment="1">
      <alignment horizontal="center" vertical="center"/>
    </xf>
    <xf numFmtId="0" fontId="9" fillId="4" borderId="34" xfId="1" applyFont="1" applyFill="1" applyBorder="1" applyAlignment="1">
      <alignment horizontal="center" vertical="center"/>
    </xf>
    <xf numFmtId="0" fontId="9" fillId="5" borderId="24" xfId="1" applyFont="1" applyFill="1" applyBorder="1" applyAlignment="1">
      <alignment horizontal="center" vertical="center"/>
    </xf>
    <xf numFmtId="0" fontId="9" fillId="5" borderId="26" xfId="1" applyFont="1" applyFill="1" applyBorder="1" applyAlignment="1">
      <alignment horizontal="center" vertical="center"/>
    </xf>
    <xf numFmtId="0" fontId="9" fillId="5" borderId="36" xfId="1" applyFont="1" applyFill="1" applyBorder="1" applyAlignment="1">
      <alignment horizontal="center" vertical="center"/>
    </xf>
    <xf numFmtId="0" fontId="9" fillId="5" borderId="38" xfId="1" applyFont="1" applyFill="1" applyBorder="1" applyAlignment="1">
      <alignment horizontal="center" vertical="center"/>
    </xf>
    <xf numFmtId="0" fontId="9" fillId="5" borderId="30" xfId="1" applyFont="1" applyFill="1" applyBorder="1" applyAlignment="1">
      <alignment horizontal="center" vertical="center"/>
    </xf>
    <xf numFmtId="0" fontId="14" fillId="3" borderId="19" xfId="1" applyFont="1" applyFill="1" applyBorder="1" applyAlignment="1">
      <alignment horizontal="center" vertical="center"/>
    </xf>
    <xf numFmtId="0" fontId="14" fillId="3" borderId="20" xfId="1" applyFont="1" applyFill="1" applyBorder="1" applyAlignment="1">
      <alignment horizontal="center" vertical="center"/>
    </xf>
    <xf numFmtId="0" fontId="13" fillId="7" borderId="21" xfId="1" applyFont="1" applyFill="1" applyBorder="1" applyAlignment="1">
      <alignment horizontal="center" vertical="center"/>
    </xf>
    <xf numFmtId="0" fontId="13" fillId="7" borderId="22" xfId="1" applyFont="1" applyFill="1" applyBorder="1" applyAlignment="1">
      <alignment horizontal="center" vertical="center"/>
    </xf>
    <xf numFmtId="164" fontId="10" fillId="5" borderId="24" xfId="1" applyNumberFormat="1" applyFont="1" applyFill="1" applyBorder="1" applyAlignment="1">
      <alignment horizontal="center" vertical="center"/>
    </xf>
    <xf numFmtId="164" fontId="10" fillId="5" borderId="26" xfId="1" applyNumberFormat="1" applyFont="1" applyFill="1" applyBorder="1" applyAlignment="1">
      <alignment horizontal="center" vertical="center"/>
    </xf>
    <xf numFmtId="164" fontId="10" fillId="5" borderId="28" xfId="1" applyNumberFormat="1" applyFont="1" applyFill="1" applyBorder="1" applyAlignment="1">
      <alignment horizontal="center" vertical="center"/>
    </xf>
    <xf numFmtId="164" fontId="10" fillId="4" borderId="24" xfId="1" applyNumberFormat="1" applyFont="1" applyFill="1" applyBorder="1" applyAlignment="1">
      <alignment horizontal="center" vertical="center"/>
    </xf>
    <xf numFmtId="164" fontId="10" fillId="4" borderId="26" xfId="1" applyNumberFormat="1" applyFont="1" applyFill="1" applyBorder="1" applyAlignment="1">
      <alignment horizontal="center" vertical="center"/>
    </xf>
    <xf numFmtId="164" fontId="10" fillId="4" borderId="28" xfId="1" applyNumberFormat="1" applyFont="1" applyFill="1" applyBorder="1" applyAlignment="1">
      <alignment horizontal="center" vertical="center"/>
    </xf>
    <xf numFmtId="0" fontId="9" fillId="5" borderId="32" xfId="1" applyFont="1" applyFill="1" applyBorder="1" applyAlignment="1">
      <alignment horizontal="center" vertical="center"/>
    </xf>
    <xf numFmtId="0" fontId="9" fillId="5" borderId="28" xfId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center" vertical="center"/>
    </xf>
    <xf numFmtId="0" fontId="9" fillId="4" borderId="26" xfId="1" applyFont="1" applyFill="1" applyBorder="1" applyAlignment="1">
      <alignment horizontal="center" vertical="center"/>
    </xf>
    <xf numFmtId="0" fontId="9" fillId="4" borderId="36" xfId="1" applyFont="1" applyFill="1" applyBorder="1" applyAlignment="1">
      <alignment horizontal="center" vertical="center"/>
    </xf>
    <xf numFmtId="0" fontId="9" fillId="4" borderId="32" xfId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center" vertical="center"/>
    </xf>
    <xf numFmtId="0" fontId="9" fillId="5" borderId="39" xfId="1" applyFont="1" applyFill="1" applyBorder="1" applyAlignment="1">
      <alignment horizontal="center" vertical="center"/>
    </xf>
    <xf numFmtId="0" fontId="9" fillId="5" borderId="34" xfId="1" applyFont="1" applyFill="1" applyBorder="1" applyAlignment="1">
      <alignment horizontal="center" vertical="center"/>
    </xf>
    <xf numFmtId="0" fontId="9" fillId="4" borderId="39" xfId="1" applyFont="1" applyFill="1" applyBorder="1" applyAlignment="1">
      <alignment horizontal="center" vertical="center"/>
    </xf>
    <xf numFmtId="0" fontId="9" fillId="5" borderId="40" xfId="1" applyFont="1" applyFill="1" applyBorder="1" applyAlignment="1">
      <alignment horizontal="center" vertical="center"/>
    </xf>
    <xf numFmtId="0" fontId="9" fillId="4" borderId="40" xfId="1" applyFont="1" applyFill="1" applyBorder="1" applyAlignment="1">
      <alignment horizontal="center" vertical="center"/>
    </xf>
    <xf numFmtId="0" fontId="16" fillId="6" borderId="70" xfId="1" applyFont="1" applyFill="1" applyBorder="1" applyAlignment="1">
      <alignment horizontal="right" vertical="center" indent="1"/>
    </xf>
    <xf numFmtId="0" fontId="16" fillId="6" borderId="68" xfId="1" applyFont="1" applyFill="1" applyBorder="1" applyAlignment="1">
      <alignment horizontal="right" vertical="center" indent="1"/>
    </xf>
    <xf numFmtId="0" fontId="19" fillId="6" borderId="78" xfId="1" applyFont="1" applyFill="1" applyBorder="1" applyAlignment="1" applyProtection="1">
      <alignment horizontal="center" vertical="top"/>
      <protection hidden="1"/>
    </xf>
    <xf numFmtId="0" fontId="19" fillId="6" borderId="67" xfId="1" applyFont="1" applyFill="1" applyBorder="1" applyAlignment="1" applyProtection="1">
      <alignment horizontal="center" vertical="top"/>
      <protection hidden="1"/>
    </xf>
    <xf numFmtId="0" fontId="19" fillId="6" borderId="69" xfId="1" applyFont="1" applyFill="1" applyBorder="1" applyAlignment="1" applyProtection="1">
      <alignment horizontal="center" vertical="top"/>
      <protection hidden="1"/>
    </xf>
    <xf numFmtId="0" fontId="4" fillId="5" borderId="58" xfId="1" applyFont="1" applyFill="1" applyBorder="1" applyAlignment="1" applyProtection="1">
      <alignment horizontal="center" vertical="center"/>
      <protection hidden="1"/>
    </xf>
    <xf numFmtId="0" fontId="23" fillId="5" borderId="0" xfId="1" applyFont="1" applyFill="1" applyAlignment="1" applyProtection="1">
      <alignment horizontal="center" vertical="center"/>
      <protection hidden="1"/>
    </xf>
    <xf numFmtId="0" fontId="20" fillId="10" borderId="62" xfId="1" applyFont="1" applyFill="1" applyBorder="1" applyAlignment="1">
      <alignment horizontal="center" vertical="center"/>
    </xf>
    <xf numFmtId="0" fontId="20" fillId="10" borderId="61" xfId="1" applyFont="1" applyFill="1" applyBorder="1" applyAlignment="1">
      <alignment horizontal="center" vertical="center"/>
    </xf>
    <xf numFmtId="0" fontId="20" fillId="10" borderId="63" xfId="1" applyFont="1" applyFill="1" applyBorder="1" applyAlignment="1">
      <alignment horizontal="center" vertical="center"/>
    </xf>
    <xf numFmtId="0" fontId="20" fillId="10" borderId="75" xfId="1" applyFont="1" applyFill="1" applyBorder="1" applyAlignment="1">
      <alignment horizontal="center" vertical="center"/>
    </xf>
    <xf numFmtId="0" fontId="20" fillId="10" borderId="66" xfId="1" applyFont="1" applyFill="1" applyBorder="1" applyAlignment="1">
      <alignment horizontal="center" vertical="center"/>
    </xf>
    <xf numFmtId="0" fontId="20" fillId="10" borderId="68" xfId="1" applyFont="1" applyFill="1" applyBorder="1" applyAlignment="1">
      <alignment horizontal="center" vertical="center"/>
    </xf>
    <xf numFmtId="0" fontId="4" fillId="5" borderId="85" xfId="1" applyFont="1" applyFill="1" applyBorder="1" applyAlignment="1">
      <alignment horizontal="left" vertical="center" indent="1"/>
    </xf>
    <xf numFmtId="0" fontId="4" fillId="5" borderId="58" xfId="1" applyFont="1" applyFill="1" applyBorder="1" applyAlignment="1">
      <alignment horizontal="left" vertical="center" indent="1"/>
    </xf>
    <xf numFmtId="0" fontId="4" fillId="5" borderId="86" xfId="1" applyFont="1" applyFill="1" applyBorder="1" applyAlignment="1">
      <alignment horizontal="left" vertical="center" indent="1"/>
    </xf>
    <xf numFmtId="0" fontId="4" fillId="5" borderId="103" xfId="1" applyFont="1" applyFill="1" applyBorder="1" applyAlignment="1">
      <alignment horizontal="left" vertical="center" indent="1"/>
    </xf>
    <xf numFmtId="0" fontId="4" fillId="5" borderId="57" xfId="1" applyFont="1" applyFill="1" applyBorder="1" applyAlignment="1">
      <alignment horizontal="left" vertical="center" indent="1"/>
    </xf>
    <xf numFmtId="0" fontId="4" fillId="5" borderId="104" xfId="1" applyFont="1" applyFill="1" applyBorder="1" applyAlignment="1">
      <alignment horizontal="left" vertical="center" indent="1"/>
    </xf>
  </cellXfs>
  <cellStyles count="3">
    <cellStyle name="Link" xfId="2" builtinId="8"/>
    <cellStyle name="Standard" xfId="0" builtinId="0"/>
    <cellStyle name="Standard 2" xfId="1" xr:uid="{00000000-0005-0000-0000-000002000000}"/>
  </cellStyles>
  <dxfs count="6">
    <dxf>
      <fill>
        <patternFill patternType="none">
          <bgColor auto="1"/>
        </patternFill>
      </fill>
    </dxf>
    <dxf>
      <fill>
        <patternFill>
          <bgColor theme="0" tint="-0.14996795556505021"/>
        </patternFill>
      </fill>
      <border>
        <left/>
        <right/>
        <top/>
        <bottom/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7" dropStyle="combo" dx="14" fmlaLink="$E$28" fmlaRange="$E$21:$E$26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0</xdr:rowOff>
    </xdr:from>
    <xdr:to>
      <xdr:col>1</xdr:col>
      <xdr:colOff>333375</xdr:colOff>
      <xdr:row>0</xdr:row>
      <xdr:rowOff>963760</xdr:rowOff>
    </xdr:to>
    <xdr:pic>
      <xdr:nvPicPr>
        <xdr:cNvPr id="2" name="Grafik 1" descr="DPV_Masters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50" y="0"/>
          <a:ext cx="2162175" cy="96376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</xdr:row>
          <xdr:rowOff>0</xdr:rowOff>
        </xdr:from>
        <xdr:to>
          <xdr:col>2</xdr:col>
          <xdr:colOff>0</xdr:colOff>
          <xdr:row>3</xdr:row>
          <xdr:rowOff>9525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angliste@petanque-dpv.de" TargetMode="Externa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H51"/>
  <sheetViews>
    <sheetView showGridLines="0" tabSelected="1" zoomScale="130" zoomScaleNormal="130" workbookViewId="0">
      <pane ySplit="1" topLeftCell="A22" activePane="bottomLeft" state="frozen"/>
      <selection pane="bottomLeft" activeCell="C6" sqref="C6"/>
    </sheetView>
  </sheetViews>
  <sheetFormatPr baseColWidth="10" defaultColWidth="12" defaultRowHeight="12" x14ac:dyDescent="0.2"/>
  <cols>
    <col min="1" max="1" width="33" style="1" customWidth="1"/>
    <col min="2" max="2" width="36" style="1" customWidth="1"/>
    <col min="3" max="3" width="42.33203125" style="1" customWidth="1"/>
    <col min="4" max="4" width="12" style="1" customWidth="1"/>
    <col min="5" max="5" width="38.83203125" style="1" hidden="1" customWidth="1"/>
    <col min="6" max="6" width="13" style="1" hidden="1" customWidth="1"/>
    <col min="7" max="7" width="12" style="1" customWidth="1"/>
    <col min="8" max="16384" width="12" style="1"/>
  </cols>
  <sheetData>
    <row r="1" spans="1:8" ht="81" customHeight="1" x14ac:dyDescent="0.2">
      <c r="B1" s="214" t="s">
        <v>108</v>
      </c>
      <c r="C1" s="215"/>
    </row>
    <row r="2" spans="1:8" x14ac:dyDescent="0.2">
      <c r="A2" s="135"/>
      <c r="B2" s="135"/>
      <c r="C2" s="136"/>
    </row>
    <row r="3" spans="1:8" ht="15" customHeight="1" x14ac:dyDescent="0.2">
      <c r="A3" s="137" t="s">
        <v>0</v>
      </c>
      <c r="B3" s="139"/>
      <c r="C3" s="138"/>
      <c r="H3" s="166"/>
    </row>
    <row r="4" spans="1:8" ht="8.1" customHeight="1" x14ac:dyDescent="0.2">
      <c r="A4" s="137"/>
      <c r="B4" s="139"/>
      <c r="C4" s="138"/>
    </row>
    <row r="5" spans="1:8" ht="15" customHeight="1" x14ac:dyDescent="0.2">
      <c r="A5" s="137" t="s">
        <v>1</v>
      </c>
      <c r="B5" s="159"/>
      <c r="C5" s="138"/>
    </row>
    <row r="6" spans="1:8" ht="8.1" customHeight="1" thickBot="1" x14ac:dyDescent="0.25">
      <c r="A6" s="137"/>
      <c r="B6" s="139"/>
      <c r="C6" s="138"/>
    </row>
    <row r="7" spans="1:8" ht="15" customHeight="1" x14ac:dyDescent="0.2">
      <c r="A7" s="137" t="s">
        <v>2</v>
      </c>
      <c r="B7" s="7">
        <v>128</v>
      </c>
      <c r="C7" s="140" t="str">
        <f>IF(ISNUMBER(AnzTeams),"","???")</f>
        <v/>
      </c>
    </row>
    <row r="8" spans="1:8" ht="8.1" customHeight="1" thickBot="1" x14ac:dyDescent="0.25">
      <c r="A8" s="137"/>
      <c r="B8" s="139"/>
      <c r="C8" s="138"/>
    </row>
    <row r="9" spans="1:8" ht="15" customHeight="1" x14ac:dyDescent="0.2">
      <c r="A9" s="137" t="s">
        <v>3</v>
      </c>
      <c r="B9" s="2"/>
      <c r="C9" s="138"/>
    </row>
    <row r="10" spans="1:8" ht="8.1" customHeight="1" thickBot="1" x14ac:dyDescent="0.25">
      <c r="A10" s="137"/>
      <c r="B10" s="139"/>
      <c r="C10" s="138"/>
    </row>
    <row r="11" spans="1:8" ht="15" customHeight="1" x14ac:dyDescent="0.2">
      <c r="A11" s="137" t="s">
        <v>4</v>
      </c>
      <c r="B11" s="161"/>
      <c r="C11" s="138"/>
    </row>
    <row r="12" spans="1:8" x14ac:dyDescent="0.2">
      <c r="A12" s="139"/>
      <c r="B12" s="139"/>
      <c r="C12" s="138"/>
    </row>
    <row r="13" spans="1:8" x14ac:dyDescent="0.2">
      <c r="A13" s="141" t="s">
        <v>5</v>
      </c>
      <c r="B13" s="139"/>
      <c r="C13" s="138"/>
    </row>
    <row r="14" spans="1:8" x14ac:dyDescent="0.2">
      <c r="A14" s="137" t="s">
        <v>103</v>
      </c>
      <c r="B14" s="165">
        <f>IF(ISNUMBER(AnzTeams),INDEX(input_unsortiert!$AE$14:$AE$21,MATCH(2^ROUNDUP(LOG(AnzTeams,2),0),input_unsortiert!$AD$14:$AD$21,0)),"")</f>
        <v>8</v>
      </c>
      <c r="C14" s="138"/>
    </row>
    <row r="15" spans="1:8" x14ac:dyDescent="0.2">
      <c r="A15" s="137" t="s">
        <v>104</v>
      </c>
      <c r="B15" s="144">
        <f>IF(ISNUMBER(AnzTeams),INDEX(input_unsortiert!$AF$14:$AF$21,MATCH(2^ROUNDUP(LOG(AnzTeams,2),0),input_unsortiert!$AD$14:$AD$21,0)),"")</f>
        <v>8</v>
      </c>
      <c r="C15" s="138"/>
    </row>
    <row r="16" spans="1:8" x14ac:dyDescent="0.2">
      <c r="A16" s="137" t="s">
        <v>105</v>
      </c>
      <c r="B16" s="144">
        <f>IF(ISNUMBER(AnzTeams),INDEX(input_unsortiert!$AG$14:$AG$21,MATCH(2^ROUNDUP(LOG(AnzTeams,2),0),input_unsortiert!$AD$14:$AD$21,0)),"")</f>
        <v>4</v>
      </c>
      <c r="C16" s="146" t="s">
        <v>6</v>
      </c>
    </row>
    <row r="17" spans="1:6" ht="15" customHeight="1" x14ac:dyDescent="0.2">
      <c r="A17" s="139"/>
      <c r="B17" s="139"/>
      <c r="C17" s="147" t="s">
        <v>7</v>
      </c>
    </row>
    <row r="18" spans="1:6" ht="15" x14ac:dyDescent="0.2">
      <c r="A18" s="134"/>
      <c r="B18" s="148" t="s">
        <v>8</v>
      </c>
      <c r="C18" s="142"/>
    </row>
    <row r="19" spans="1:6" x14ac:dyDescent="0.2">
      <c r="A19" s="137" t="s">
        <v>9</v>
      </c>
      <c r="B19" s="139" t="s">
        <v>10</v>
      </c>
      <c r="C19" s="138"/>
    </row>
    <row r="20" spans="1:6" x14ac:dyDescent="0.2">
      <c r="A20" s="139"/>
      <c r="B20" s="139" t="s">
        <v>11</v>
      </c>
      <c r="C20" s="138"/>
      <c r="E20" s="162"/>
    </row>
    <row r="21" spans="1:6" x14ac:dyDescent="0.2">
      <c r="A21" s="139"/>
      <c r="B21" s="139" t="s">
        <v>13</v>
      </c>
      <c r="C21" s="138"/>
      <c r="E21" s="160"/>
      <c r="F21" s="159"/>
    </row>
    <row r="22" spans="1:6" x14ac:dyDescent="0.2">
      <c r="A22" s="139"/>
      <c r="B22" s="139" t="s">
        <v>14</v>
      </c>
      <c r="C22" s="138"/>
      <c r="E22" s="1" t="s">
        <v>12</v>
      </c>
      <c r="F22" s="159">
        <v>46143</v>
      </c>
    </row>
    <row r="23" spans="1:6" x14ac:dyDescent="0.2">
      <c r="A23" s="139"/>
      <c r="B23" s="139" t="s">
        <v>15</v>
      </c>
      <c r="C23" s="138"/>
      <c r="E23" s="1" t="s">
        <v>16</v>
      </c>
      <c r="F23" s="159">
        <v>46236</v>
      </c>
    </row>
    <row r="24" spans="1:6" x14ac:dyDescent="0.2">
      <c r="A24" s="139"/>
      <c r="B24" s="139" t="s">
        <v>17</v>
      </c>
      <c r="C24" s="138"/>
      <c r="E24" s="1" t="s">
        <v>19</v>
      </c>
      <c r="F24" s="159">
        <v>46299</v>
      </c>
    </row>
    <row r="25" spans="1:6" x14ac:dyDescent="0.2">
      <c r="A25" s="139"/>
      <c r="B25" s="139" t="s">
        <v>18</v>
      </c>
      <c r="C25" s="138"/>
    </row>
    <row r="26" spans="1:6" x14ac:dyDescent="0.2">
      <c r="A26" s="139"/>
      <c r="B26" s="139" t="s">
        <v>20</v>
      </c>
      <c r="C26" s="138"/>
      <c r="F26" s="159"/>
    </row>
    <row r="27" spans="1:6" x14ac:dyDescent="0.2">
      <c r="A27" s="139"/>
      <c r="B27" s="139" t="s">
        <v>21</v>
      </c>
      <c r="C27" s="138"/>
    </row>
    <row r="28" spans="1:6" x14ac:dyDescent="0.2">
      <c r="A28" s="139"/>
      <c r="B28" s="139" t="s">
        <v>22</v>
      </c>
      <c r="C28" s="138"/>
      <c r="E28" s="1">
        <v>1</v>
      </c>
    </row>
    <row r="29" spans="1:6" x14ac:dyDescent="0.2">
      <c r="A29" s="139"/>
      <c r="B29" s="139" t="s">
        <v>23</v>
      </c>
      <c r="C29" s="138"/>
    </row>
    <row r="30" spans="1:6" x14ac:dyDescent="0.2">
      <c r="A30" s="139"/>
      <c r="B30" s="139" t="s">
        <v>24</v>
      </c>
      <c r="C30" s="138"/>
    </row>
    <row r="31" spans="1:6" x14ac:dyDescent="0.2">
      <c r="A31" s="149" t="s">
        <v>25</v>
      </c>
      <c r="B31" s="150" t="s">
        <v>26</v>
      </c>
      <c r="C31" s="151"/>
    </row>
    <row r="32" spans="1:6" x14ac:dyDescent="0.2">
      <c r="A32" s="139"/>
      <c r="B32" s="139" t="s">
        <v>27</v>
      </c>
      <c r="C32" s="138"/>
    </row>
    <row r="33" spans="1:3" x14ac:dyDescent="0.2">
      <c r="A33" s="152"/>
      <c r="B33" s="152" t="s">
        <v>28</v>
      </c>
      <c r="C33" s="153"/>
    </row>
    <row r="34" spans="1:3" x14ac:dyDescent="0.2">
      <c r="A34" s="137" t="s">
        <v>29</v>
      </c>
      <c r="B34" s="139" t="s">
        <v>30</v>
      </c>
      <c r="C34" s="138"/>
    </row>
    <row r="35" spans="1:3" x14ac:dyDescent="0.2">
      <c r="A35" s="139"/>
      <c r="B35" s="139" t="s">
        <v>31</v>
      </c>
      <c r="C35" s="138"/>
    </row>
    <row r="36" spans="1:3" x14ac:dyDescent="0.2">
      <c r="A36" s="139"/>
      <c r="B36" s="139" t="s">
        <v>32</v>
      </c>
      <c r="C36" s="138"/>
    </row>
    <row r="37" spans="1:3" x14ac:dyDescent="0.2">
      <c r="A37" s="139"/>
      <c r="B37" s="139" t="s">
        <v>33</v>
      </c>
      <c r="C37" s="138"/>
    </row>
    <row r="38" spans="1:3" x14ac:dyDescent="0.2">
      <c r="A38" s="139"/>
      <c r="B38" s="139" t="s">
        <v>34</v>
      </c>
      <c r="C38" s="138"/>
    </row>
    <row r="39" spans="1:3" x14ac:dyDescent="0.2">
      <c r="A39" s="139"/>
      <c r="B39" s="139" t="s">
        <v>35</v>
      </c>
      <c r="C39" s="138"/>
    </row>
    <row r="40" spans="1:3" x14ac:dyDescent="0.2">
      <c r="A40" s="139"/>
      <c r="B40" s="139" t="s">
        <v>36</v>
      </c>
      <c r="C40" s="138"/>
    </row>
    <row r="41" spans="1:3" x14ac:dyDescent="0.2">
      <c r="A41" s="154" t="s">
        <v>37</v>
      </c>
      <c r="B41" s="155" t="s">
        <v>38</v>
      </c>
      <c r="C41" s="156"/>
    </row>
    <row r="42" spans="1:3" x14ac:dyDescent="0.2">
      <c r="A42" s="137" t="s">
        <v>39</v>
      </c>
      <c r="B42" s="139" t="s">
        <v>40</v>
      </c>
      <c r="C42" s="138"/>
    </row>
    <row r="43" spans="1:3" x14ac:dyDescent="0.2">
      <c r="A43" s="137"/>
      <c r="B43" s="139" t="s">
        <v>41</v>
      </c>
      <c r="C43" s="138"/>
    </row>
    <row r="44" spans="1:3" x14ac:dyDescent="0.2">
      <c r="A44" s="137"/>
      <c r="B44" s="139" t="s">
        <v>42</v>
      </c>
      <c r="C44" s="138"/>
    </row>
    <row r="45" spans="1:3" x14ac:dyDescent="0.2">
      <c r="A45" s="149" t="s">
        <v>43</v>
      </c>
      <c r="B45" s="150" t="s">
        <v>44</v>
      </c>
      <c r="C45" s="151"/>
    </row>
    <row r="46" spans="1:3" x14ac:dyDescent="0.2">
      <c r="A46" s="157"/>
      <c r="B46" s="152" t="s">
        <v>45</v>
      </c>
      <c r="C46" s="153"/>
    </row>
    <row r="47" spans="1:3" x14ac:dyDescent="0.2">
      <c r="A47" s="137" t="s">
        <v>46</v>
      </c>
      <c r="B47" s="139" t="s">
        <v>47</v>
      </c>
      <c r="C47" s="138"/>
    </row>
    <row r="48" spans="1:3" x14ac:dyDescent="0.2">
      <c r="A48" s="137"/>
      <c r="B48" s="139" t="s">
        <v>48</v>
      </c>
      <c r="C48" s="138"/>
    </row>
    <row r="49" spans="1:3" x14ac:dyDescent="0.2">
      <c r="A49" s="137"/>
      <c r="B49" s="139" t="s">
        <v>49</v>
      </c>
      <c r="C49" s="138"/>
    </row>
    <row r="50" spans="1:3" x14ac:dyDescent="0.2">
      <c r="A50" s="137"/>
      <c r="B50" s="139" t="s">
        <v>50</v>
      </c>
      <c r="C50" s="138"/>
    </row>
    <row r="51" spans="1:3" x14ac:dyDescent="0.2">
      <c r="A51" s="143"/>
      <c r="B51" s="134"/>
      <c r="C51" s="145" t="s">
        <v>51</v>
      </c>
    </row>
  </sheetData>
  <mergeCells count="1">
    <mergeCell ref="B1:C1"/>
  </mergeCells>
  <dataValidations count="1">
    <dataValidation type="whole" operator="greaterThan" allowBlank="1" showInputMessage="1" showErrorMessage="1" promptTitle="Input" prompt="Ganze Zahl" sqref="B7" xr:uid="{00000000-0002-0000-0000-000000000000}">
      <formula1>0</formula1>
    </dataValidation>
  </dataValidations>
  <hyperlinks>
    <hyperlink ref="C17" r:id="rId1" xr:uid="{00000000-0004-0000-0000-000000000000}"/>
  </hyperlinks>
  <pageMargins left="0.7" right="0.7" top="0.78740157499999996" bottom="0.78740157499999996" header="0.3" footer="0.3"/>
  <pageSetup paperSize="9" orientation="portrait" horizontalDpi="4294967293" verticalDpi="4294967293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Drop Down 1">
              <controlPr defaultSize="0" autoLine="0" autoPict="0">
                <anchor moveWithCells="1">
                  <from>
                    <xdr:col>1</xdr:col>
                    <xdr:colOff>0</xdr:colOff>
                    <xdr:row>2</xdr:row>
                    <xdr:rowOff>0</xdr:rowOff>
                  </from>
                  <to>
                    <xdr:col>2</xdr:col>
                    <xdr:colOff>0</xdr:colOff>
                    <xdr:row>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rgb="FFFFFF00"/>
  </sheetPr>
  <dimension ref="A1:AK1538"/>
  <sheetViews>
    <sheetView showGridLines="0" zoomScale="125" zoomScaleNormal="125" workbookViewId="0">
      <pane xSplit="1" ySplit="2" topLeftCell="B3" activePane="bottomRight" state="frozen"/>
      <selection pane="topRight" activeCell="B1" sqref="B1:D2"/>
      <selection pane="bottomLeft" activeCell="B1" sqref="B1:D2"/>
      <selection pane="bottomRight" activeCell="R1" sqref="R1:AK1048576"/>
    </sheetView>
  </sheetViews>
  <sheetFormatPr baseColWidth="10" defaultColWidth="12" defaultRowHeight="11.25" x14ac:dyDescent="0.2"/>
  <cols>
    <col min="1" max="1" width="12" style="3"/>
    <col min="2" max="2" width="2.83203125" style="3" customWidth="1"/>
    <col min="3" max="3" width="11.83203125" style="3" customWidth="1"/>
    <col min="4" max="5" width="20.83203125" style="3" customWidth="1"/>
    <col min="6" max="6" width="2.83203125" style="3" customWidth="1"/>
    <col min="7" max="7" width="11.83203125" style="3" customWidth="1"/>
    <col min="8" max="9" width="20.83203125" style="3" customWidth="1"/>
    <col min="10" max="10" width="2.83203125" style="3" customWidth="1"/>
    <col min="11" max="11" width="11.83203125" style="3" customWidth="1"/>
    <col min="12" max="13" width="20.83203125" style="3" customWidth="1"/>
    <col min="14" max="14" width="2.83203125" style="3" customWidth="1"/>
    <col min="15" max="15" width="11.83203125" style="3" customWidth="1"/>
    <col min="16" max="17" width="20.83203125" style="3" customWidth="1"/>
    <col min="18" max="18" width="0" style="3" hidden="1" customWidth="1"/>
    <col min="19" max="21" width="12" style="3" hidden="1" customWidth="1"/>
    <col min="22" max="22" width="6.1640625" style="3" hidden="1" customWidth="1"/>
    <col min="23" max="25" width="6" style="3" hidden="1" customWidth="1"/>
    <col min="26" max="26" width="5.33203125" style="3" hidden="1" customWidth="1"/>
    <col min="27" max="27" width="6.1640625" style="3" hidden="1" customWidth="1"/>
    <col min="28" max="30" width="6" style="3" hidden="1" customWidth="1"/>
    <col min="31" max="31" width="8.1640625" style="3" hidden="1" customWidth="1"/>
    <col min="32" max="32" width="6.33203125" style="3" hidden="1" customWidth="1"/>
    <col min="33" max="33" width="6.83203125" style="3" hidden="1" customWidth="1"/>
    <col min="34" max="34" width="5.33203125" style="3" hidden="1" customWidth="1"/>
    <col min="35" max="35" width="10.33203125" style="3" hidden="1" customWidth="1"/>
    <col min="36" max="36" width="11.33203125" style="3" hidden="1" customWidth="1"/>
    <col min="37" max="37" width="7.6640625" style="3" hidden="1" customWidth="1"/>
    <col min="38" max="16384" width="12" style="3"/>
  </cols>
  <sheetData>
    <row r="1" spans="1:37" ht="30" x14ac:dyDescent="0.2">
      <c r="A1" s="224" t="s">
        <v>52</v>
      </c>
      <c r="B1" s="237" t="s">
        <v>53</v>
      </c>
      <c r="C1" s="238"/>
      <c r="D1" s="238"/>
      <c r="E1" s="239"/>
      <c r="F1" s="240" t="s">
        <v>54</v>
      </c>
      <c r="G1" s="241"/>
      <c r="H1" s="241"/>
      <c r="I1" s="242"/>
      <c r="J1" s="237" t="s">
        <v>55</v>
      </c>
      <c r="K1" s="238"/>
      <c r="L1" s="238"/>
      <c r="M1" s="239"/>
      <c r="N1" s="250" t="s">
        <v>56</v>
      </c>
      <c r="O1" s="250"/>
      <c r="P1" s="250"/>
      <c r="Q1" s="251"/>
      <c r="R1" s="252" t="s">
        <v>52</v>
      </c>
      <c r="S1"/>
      <c r="T1" s="4"/>
      <c r="U1" s="4"/>
      <c r="V1" s="4"/>
      <c r="W1" s="4"/>
      <c r="X1" s="4"/>
      <c r="Y1" s="4"/>
      <c r="Z1" s="4"/>
      <c r="AA1" s="30" t="str">
        <f>V2</f>
        <v>Im_AT</v>
      </c>
      <c r="AB1" s="31" t="str">
        <f>W2</f>
        <v>Im_BT</v>
      </c>
      <c r="AC1" s="31" t="str">
        <f>X2</f>
        <v>Im_CT</v>
      </c>
      <c r="AD1" s="32" t="str">
        <f>Y2</f>
        <v>Im_DT</v>
      </c>
      <c r="AI1" s="3" t="s">
        <v>57</v>
      </c>
    </row>
    <row r="2" spans="1:37" ht="12.75" thickBot="1" x14ac:dyDescent="0.25">
      <c r="A2" s="225"/>
      <c r="B2" s="176"/>
      <c r="C2" s="177" t="s">
        <v>58</v>
      </c>
      <c r="D2" s="177" t="s">
        <v>59</v>
      </c>
      <c r="E2" s="178" t="s">
        <v>60</v>
      </c>
      <c r="F2" s="197"/>
      <c r="G2" s="5" t="str">
        <f>C2</f>
        <v>Lizenz</v>
      </c>
      <c r="H2" s="5" t="str">
        <f>D2</f>
        <v>Name, Vorname</v>
      </c>
      <c r="I2" s="198" t="str">
        <f>E2</f>
        <v>Verein</v>
      </c>
      <c r="J2" s="176"/>
      <c r="K2" s="177" t="str">
        <f>G2</f>
        <v>Lizenz</v>
      </c>
      <c r="L2" s="177" t="str">
        <f>H2</f>
        <v>Name, Vorname</v>
      </c>
      <c r="M2" s="178" t="str">
        <f>I2</f>
        <v>Verein</v>
      </c>
      <c r="N2" s="5"/>
      <c r="O2" s="5" t="str">
        <f>K2</f>
        <v>Lizenz</v>
      </c>
      <c r="P2" s="5" t="str">
        <f>L2</f>
        <v>Name, Vorname</v>
      </c>
      <c r="Q2" s="6" t="str">
        <f>M2</f>
        <v>Verein</v>
      </c>
      <c r="R2" s="253"/>
      <c r="S2" s="39" t="s">
        <v>61</v>
      </c>
      <c r="T2" s="4"/>
      <c r="U2" s="4"/>
      <c r="V2" s="33" t="s">
        <v>62</v>
      </c>
      <c r="W2" s="34" t="s">
        <v>63</v>
      </c>
      <c r="X2" s="34" t="s">
        <v>64</v>
      </c>
      <c r="Y2" s="35" t="s">
        <v>65</v>
      </c>
      <c r="Z2" s="40" t="s">
        <v>66</v>
      </c>
      <c r="AA2" s="36">
        <f ca="1">MAX(AA3:AA130)</f>
        <v>0</v>
      </c>
      <c r="AB2" s="36">
        <f ca="1">MAX(AB3:AB130)</f>
        <v>0</v>
      </c>
      <c r="AC2" s="36">
        <f ca="1">MAX(AC3:AC130)</f>
        <v>0</v>
      </c>
      <c r="AD2" s="37">
        <f ca="1">MAX(AD3:AD130)</f>
        <v>8</v>
      </c>
      <c r="AE2" s="30" t="s">
        <v>67</v>
      </c>
      <c r="AF2" s="32" t="s">
        <v>68</v>
      </c>
      <c r="AG2" s="31" t="s">
        <v>69</v>
      </c>
      <c r="AH2" s="31" t="s">
        <v>70</v>
      </c>
      <c r="AI2" s="31" t="s">
        <v>71</v>
      </c>
      <c r="AJ2" s="31" t="s">
        <v>72</v>
      </c>
      <c r="AK2" s="32" t="s">
        <v>73</v>
      </c>
    </row>
    <row r="3" spans="1:37" ht="12" customHeight="1" x14ac:dyDescent="0.2">
      <c r="A3" s="218">
        <f>IF(ROW()-2&lt;=$V$8,S3,"")</f>
        <v>1</v>
      </c>
      <c r="B3" s="179"/>
      <c r="C3" s="45"/>
      <c r="D3" s="45"/>
      <c r="E3" s="180"/>
      <c r="F3" s="179"/>
      <c r="G3" s="45"/>
      <c r="H3" s="45"/>
      <c r="I3" s="180"/>
      <c r="J3" s="179"/>
      <c r="K3" s="45"/>
      <c r="L3" s="45"/>
      <c r="M3" s="180"/>
      <c r="N3" s="167"/>
      <c r="O3" s="45"/>
      <c r="P3" s="45"/>
      <c r="Q3" s="45"/>
      <c r="R3" s="254">
        <f>A3</f>
        <v>1</v>
      </c>
      <c r="S3" s="9">
        <v>1</v>
      </c>
      <c r="T3" s="24" t="s">
        <v>74</v>
      </c>
      <c r="U3" s="19">
        <f>intro!B7</f>
        <v>128</v>
      </c>
      <c r="V3" s="20">
        <f>IF(ISNUMBER($U$3),ROUNDUP(ROUNDUP($U$3/2,0)/2,0))</f>
        <v>32</v>
      </c>
      <c r="W3" s="18">
        <f>IF(ISNUMBER($U$3),ROUNDDOWN(ROUNDUP($U$3/2,0)/2,0))</f>
        <v>32</v>
      </c>
      <c r="X3" s="18">
        <f>IF(ISNUMBER($U$3),ROUNDUP(ROUNDDOWN($U$3/2,0)/2,0))</f>
        <v>32</v>
      </c>
      <c r="Y3" s="19">
        <f>IF(ISNUMBER($U$3),ROUNDDOWN(ROUNDDOWN($U$3/2,0)/2,0))</f>
        <v>32</v>
      </c>
      <c r="Z3" s="41">
        <f t="shared" ref="Z3:Z34" si="0">IF(ROW(A1)&lt;=$V$9,ROW(A1),"")</f>
        <v>1</v>
      </c>
      <c r="AA3" s="14" t="str">
        <f t="shared" ref="AA3:AA34" ca="1" si="1">IF(ISNUMBER($Z3),IF(COUNTA(OFFSET($C$2,3*$Z3-2,2*COLUMN(A1)-2,3,3))&gt;0,$Z3,""),"")</f>
        <v/>
      </c>
      <c r="AB3" s="14" t="str">
        <f t="shared" ref="AB3:AB34" ca="1" si="2">IF(ISNUMBER($Z3),IF(COUNTA(OFFSET($C$2,3*$Z3-2,2*COLUMN(C1)-2,3,3))&gt;0,$Z3,""),"")</f>
        <v/>
      </c>
      <c r="AC3" s="14" t="str">
        <f t="shared" ref="AC3:AC34" ca="1" si="3">IF(ISNUMBER($Z3),IF(COUNTA(OFFSET($C$2,3*$Z3-2,2*COLUMN(E1)-2,3,3))&gt;0,$Z3,""),"")</f>
        <v/>
      </c>
      <c r="AD3" s="27" t="str">
        <f t="shared" ref="AD3:AD34" ca="1" si="4">IF(ISNUMBER($Z3),IF(COUNTA(OFFSET($C$2,3*$Z3-2,2*COLUMN(G1)-2,3,3))&gt;0,$Z3,""),"")</f>
        <v/>
      </c>
      <c r="AE3" s="12">
        <f t="array" aca="1" ref="AE3" ca="1">IF(ROW()-2&lt;=$Y$12,5-SUM(N($V$12:$Y$12&gt;ROW()-3)),"")</f>
        <v>4</v>
      </c>
      <c r="AF3" s="13">
        <f ca="1">IF(ISNUMBER(AE3),COUNTIF(AE$3:AE3,AE3),"")</f>
        <v>1</v>
      </c>
      <c r="AG3" s="38" t="str">
        <f ca="1">IF(ISNUMBER(AE3),CHOOSE(AE3,"A","B","C","D"),"")</f>
        <v>D</v>
      </c>
      <c r="AH3" s="38">
        <f ca="1">IF(ISNUMBER(AE3),IF(MOD(ROW(),3)=0,INDEX($A$3:$A$386,AF3),AH2),"")</f>
        <v>1</v>
      </c>
      <c r="AI3" s="38">
        <f t="shared" ref="AI3:AI66" ca="1" si="5">IF(ISNUMBER($AH3),INDEX($B$3:$Q$386,$AF3,4*$AE3-2),"")</f>
        <v>0</v>
      </c>
      <c r="AJ3" s="38">
        <f t="shared" ref="AJ3:AJ66" ca="1" si="6">IF(ISNUMBER($AH3),INDEX($B$3:$Q$386,$AF3,4*$AE3-1),"")</f>
        <v>0</v>
      </c>
      <c r="AK3" s="13">
        <f t="shared" ref="AK3:AK66" ca="1" si="7">IF(ISNUMBER($AH3),INDEX($B$3:$Q$386,$AF3,4*$AE3),"")</f>
        <v>0</v>
      </c>
    </row>
    <row r="4" spans="1:37" ht="12" customHeight="1" x14ac:dyDescent="0.2">
      <c r="A4" s="219"/>
      <c r="B4" s="181"/>
      <c r="C4" s="47"/>
      <c r="D4" s="47"/>
      <c r="E4" s="182"/>
      <c r="F4" s="181"/>
      <c r="G4" s="47"/>
      <c r="H4" s="47"/>
      <c r="I4" s="182"/>
      <c r="J4" s="181"/>
      <c r="K4" s="47"/>
      <c r="L4" s="47"/>
      <c r="M4" s="182"/>
      <c r="N4" s="168"/>
      <c r="O4" s="47"/>
      <c r="P4" s="47"/>
      <c r="Q4" s="54"/>
      <c r="R4" s="255"/>
      <c r="S4" s="9"/>
      <c r="T4" s="25" t="s">
        <v>75</v>
      </c>
      <c r="U4" s="26"/>
      <c r="V4" s="18">
        <f>ROUNDUP(LOG(V3,2),0)-1</f>
        <v>4</v>
      </c>
      <c r="W4" s="18">
        <f>ROUNDUP(LOG(W3,2),0)-2</f>
        <v>3</v>
      </c>
      <c r="X4" s="18">
        <f>ROUNDUP(LOG(X3,2),0)-2</f>
        <v>3</v>
      </c>
      <c r="Y4" s="19"/>
      <c r="Z4" s="42">
        <f t="shared" si="0"/>
        <v>2</v>
      </c>
      <c r="AA4" s="14" t="str">
        <f t="shared" ca="1" si="1"/>
        <v/>
      </c>
      <c r="AB4" s="14" t="str">
        <f t="shared" ca="1" si="2"/>
        <v/>
      </c>
      <c r="AC4" s="14" t="str">
        <f t="shared" ca="1" si="3"/>
        <v/>
      </c>
      <c r="AD4" s="27" t="str">
        <f t="shared" ca="1" si="4"/>
        <v/>
      </c>
      <c r="AE4" s="14">
        <f t="array" aca="1" ref="AE4" ca="1">IF(ROW()-2&lt;=$Y$12,5-SUM(N($V$12:$Y$12&gt;ROW()-3)),"")</f>
        <v>4</v>
      </c>
      <c r="AF4" s="15">
        <f ca="1">IF(ISNUMBER(AE4),COUNTIF(AE$3:AE4,AE4),"")</f>
        <v>2</v>
      </c>
      <c r="AG4" s="3" t="str">
        <f t="shared" ref="AG4:AG67" ca="1" si="8">IF(ISNUMBER(AE4),CHOOSE(AE4,"A","B","C","D"),"")</f>
        <v>D</v>
      </c>
      <c r="AH4" s="3">
        <f t="shared" ref="AH4:AH67" ca="1" si="9">IF(ISNUMBER(AE4),IF(MOD(ROW(),3)=0,INDEX($A$3:$A$386,AF4),AH3),"")</f>
        <v>1</v>
      </c>
      <c r="AI4" s="3">
        <f t="shared" ca="1" si="5"/>
        <v>0</v>
      </c>
      <c r="AJ4" s="3">
        <f t="shared" ca="1" si="6"/>
        <v>0</v>
      </c>
      <c r="AK4" s="15">
        <f t="shared" ca="1" si="7"/>
        <v>0</v>
      </c>
    </row>
    <row r="5" spans="1:37" ht="12" customHeight="1" thickBot="1" x14ac:dyDescent="0.25">
      <c r="A5" s="226"/>
      <c r="B5" s="183"/>
      <c r="C5" s="49"/>
      <c r="D5" s="49"/>
      <c r="E5" s="184"/>
      <c r="F5" s="183"/>
      <c r="G5" s="49"/>
      <c r="H5" s="49"/>
      <c r="I5" s="184"/>
      <c r="J5" s="183"/>
      <c r="K5" s="49"/>
      <c r="L5" s="49"/>
      <c r="M5" s="184"/>
      <c r="N5" s="169"/>
      <c r="O5" s="49"/>
      <c r="P5" s="49"/>
      <c r="Q5" s="49"/>
      <c r="R5" s="256"/>
      <c r="S5" s="9"/>
      <c r="T5" s="23"/>
      <c r="U5" s="11"/>
      <c r="Z5" s="43">
        <f t="shared" si="0"/>
        <v>3</v>
      </c>
      <c r="AA5" s="14" t="str">
        <f t="shared" ca="1" si="1"/>
        <v/>
      </c>
      <c r="AB5" s="14" t="str">
        <f t="shared" ca="1" si="2"/>
        <v/>
      </c>
      <c r="AC5" s="14" t="str">
        <f t="shared" ca="1" si="3"/>
        <v/>
      </c>
      <c r="AD5" s="27" t="str">
        <f t="shared" ca="1" si="4"/>
        <v/>
      </c>
      <c r="AE5" s="16">
        <f t="array" aca="1" ref="AE5" ca="1">IF(ROW()-2&lt;=$Y$12,5-SUM(N($V$12:$Y$12&gt;ROW()-3)),"")</f>
        <v>4</v>
      </c>
      <c r="AF5" s="17">
        <f ca="1">IF(ISNUMBER(AE5),COUNTIF(AE$3:AE5,AE5),"")</f>
        <v>3</v>
      </c>
      <c r="AG5" s="29" t="str">
        <f t="shared" ca="1" si="8"/>
        <v>D</v>
      </c>
      <c r="AH5" s="29">
        <f t="shared" ca="1" si="9"/>
        <v>1</v>
      </c>
      <c r="AI5" s="29">
        <f t="shared" ca="1" si="5"/>
        <v>0</v>
      </c>
      <c r="AJ5" s="29">
        <f t="shared" ca="1" si="6"/>
        <v>0</v>
      </c>
      <c r="AK5" s="17">
        <f t="shared" ca="1" si="7"/>
        <v>0</v>
      </c>
    </row>
    <row r="6" spans="1:37" ht="12" customHeight="1" x14ac:dyDescent="0.2">
      <c r="A6" s="227">
        <f>IF(ROW()-2&lt;=$V$8,S6,"")</f>
        <v>2</v>
      </c>
      <c r="B6" s="185"/>
      <c r="C6" s="53"/>
      <c r="D6" s="53"/>
      <c r="E6" s="182"/>
      <c r="F6" s="185"/>
      <c r="G6" s="53"/>
      <c r="H6" s="53"/>
      <c r="I6" s="182"/>
      <c r="J6" s="185"/>
      <c r="K6" s="53"/>
      <c r="L6" s="53"/>
      <c r="M6" s="182"/>
      <c r="N6" s="170"/>
      <c r="O6" s="53"/>
      <c r="P6" s="53"/>
      <c r="Q6" s="54"/>
      <c r="R6" s="257">
        <f>A6</f>
        <v>2</v>
      </c>
      <c r="S6" s="9">
        <v>2</v>
      </c>
      <c r="T6" s="25" t="s">
        <v>76</v>
      </c>
      <c r="U6" s="26"/>
      <c r="V6" s="18">
        <f>3*IF(ISNUMBER(V4),2^V4,"")</f>
        <v>48</v>
      </c>
      <c r="W6" s="18">
        <f>3*IF(ISNUMBER(W4),2^W4,"")</f>
        <v>24</v>
      </c>
      <c r="X6" s="18">
        <f>3*IF(ISNUMBER(X4),2^X4,"")</f>
        <v>24</v>
      </c>
      <c r="Y6" s="19"/>
      <c r="Z6" s="43">
        <f t="shared" si="0"/>
        <v>4</v>
      </c>
      <c r="AA6" s="14" t="str">
        <f t="shared" ca="1" si="1"/>
        <v/>
      </c>
      <c r="AB6" s="14" t="str">
        <f t="shared" ca="1" si="2"/>
        <v/>
      </c>
      <c r="AC6" s="14" t="str">
        <f t="shared" ca="1" si="3"/>
        <v/>
      </c>
      <c r="AD6" s="27" t="str">
        <f t="shared" ca="1" si="4"/>
        <v/>
      </c>
      <c r="AE6" s="12">
        <f t="array" aca="1" ref="AE6" ca="1">IF(ROW()-2&lt;=$Y$12,5-SUM(N($V$12:$Y$12&gt;ROW()-3)),"")</f>
        <v>4</v>
      </c>
      <c r="AF6" s="13">
        <f ca="1">IF(ISNUMBER(AE6),COUNTIF(AE$3:AE6,AE6),"")</f>
        <v>4</v>
      </c>
      <c r="AG6" s="38" t="str">
        <f t="shared" ca="1" si="8"/>
        <v>D</v>
      </c>
      <c r="AH6" s="38">
        <f t="shared" ca="1" si="9"/>
        <v>2</v>
      </c>
      <c r="AI6" s="38">
        <f t="shared" ca="1" si="5"/>
        <v>0</v>
      </c>
      <c r="AJ6" s="38">
        <f t="shared" ca="1" si="6"/>
        <v>0</v>
      </c>
      <c r="AK6" s="13">
        <f t="shared" ca="1" si="7"/>
        <v>0</v>
      </c>
    </row>
    <row r="7" spans="1:37" ht="12" customHeight="1" x14ac:dyDescent="0.2">
      <c r="A7" s="228"/>
      <c r="B7" s="185"/>
      <c r="C7" s="53"/>
      <c r="D7" s="47"/>
      <c r="E7" s="182"/>
      <c r="F7" s="185"/>
      <c r="G7" s="53"/>
      <c r="H7" s="47"/>
      <c r="I7" s="182"/>
      <c r="J7" s="185"/>
      <c r="K7" s="53"/>
      <c r="L7" s="47"/>
      <c r="M7" s="182"/>
      <c r="N7" s="170"/>
      <c r="O7" s="53"/>
      <c r="P7" s="47"/>
      <c r="Q7" s="54"/>
      <c r="R7" s="258"/>
      <c r="S7" s="9"/>
      <c r="T7" s="25" t="s">
        <v>77</v>
      </c>
      <c r="U7" s="26"/>
      <c r="V7" s="18">
        <f>V3*3</f>
        <v>96</v>
      </c>
      <c r="W7" s="18">
        <f>W3*3</f>
        <v>96</v>
      </c>
      <c r="X7" s="18">
        <f>X3*3</f>
        <v>96</v>
      </c>
      <c r="Y7" s="19">
        <f>Y3*3</f>
        <v>96</v>
      </c>
      <c r="Z7" s="42">
        <f t="shared" si="0"/>
        <v>5</v>
      </c>
      <c r="AA7" s="14" t="str">
        <f t="shared" ca="1" si="1"/>
        <v/>
      </c>
      <c r="AB7" s="14" t="str">
        <f t="shared" ca="1" si="2"/>
        <v/>
      </c>
      <c r="AC7" s="14" t="str">
        <f t="shared" ca="1" si="3"/>
        <v/>
      </c>
      <c r="AD7" s="27" t="str">
        <f t="shared" ca="1" si="4"/>
        <v/>
      </c>
      <c r="AE7" s="14">
        <f t="array" aca="1" ref="AE7" ca="1">IF(ROW()-2&lt;=$Y$12,5-SUM(N($V$12:$Y$12&gt;ROW()-3)),"")</f>
        <v>4</v>
      </c>
      <c r="AF7" s="15">
        <f ca="1">IF(ISNUMBER(AE7),COUNTIF(AE$3:AE7,AE7),"")</f>
        <v>5</v>
      </c>
      <c r="AG7" s="3" t="str">
        <f t="shared" ca="1" si="8"/>
        <v>D</v>
      </c>
      <c r="AH7" s="3">
        <f t="shared" ca="1" si="9"/>
        <v>2</v>
      </c>
      <c r="AI7" s="3">
        <f t="shared" ca="1" si="5"/>
        <v>0</v>
      </c>
      <c r="AJ7" s="3">
        <f t="shared" ca="1" si="6"/>
        <v>0</v>
      </c>
      <c r="AK7" s="15">
        <f t="shared" ca="1" si="7"/>
        <v>0</v>
      </c>
    </row>
    <row r="8" spans="1:37" ht="12" customHeight="1" thickBot="1" x14ac:dyDescent="0.25">
      <c r="A8" s="229"/>
      <c r="B8" s="186"/>
      <c r="C8" s="51"/>
      <c r="D8" s="51"/>
      <c r="E8" s="187"/>
      <c r="F8" s="186"/>
      <c r="G8" s="51"/>
      <c r="H8" s="51"/>
      <c r="I8" s="187"/>
      <c r="J8" s="186"/>
      <c r="K8" s="51"/>
      <c r="L8" s="51"/>
      <c r="M8" s="187"/>
      <c r="N8" s="171"/>
      <c r="O8" s="51"/>
      <c r="P8" s="51"/>
      <c r="Q8" s="51"/>
      <c r="R8" s="259"/>
      <c r="S8" s="9"/>
      <c r="T8" s="8"/>
      <c r="U8" s="8"/>
      <c r="V8" s="21">
        <f>MAX(V3:Y3)*3</f>
        <v>96</v>
      </c>
      <c r="W8" s="11"/>
      <c r="X8" s="11"/>
      <c r="Y8" s="11"/>
      <c r="Z8" s="43">
        <f t="shared" si="0"/>
        <v>6</v>
      </c>
      <c r="AA8" s="14" t="str">
        <f t="shared" ca="1" si="1"/>
        <v/>
      </c>
      <c r="AB8" s="14" t="str">
        <f t="shared" ca="1" si="2"/>
        <v/>
      </c>
      <c r="AC8" s="14" t="str">
        <f t="shared" ca="1" si="3"/>
        <v/>
      </c>
      <c r="AD8" s="27">
        <f ca="1">IF(ISNUMBER($Z8),IF(COUNTA(OFFSET($C$2,3*$Z8-2,2*COLUMN(I6)-2,3,3))&gt;0,$Z8,""),"")</f>
        <v>6</v>
      </c>
      <c r="AE8" s="16">
        <f t="array" aca="1" ref="AE8" ca="1">IF(ROW()-2&lt;=$Y$12,5-SUM(N($V$12:$Y$12&gt;ROW()-3)),"")</f>
        <v>4</v>
      </c>
      <c r="AF8" s="17">
        <f ca="1">IF(ISNUMBER(AE8),COUNTIF(AE$3:AE8,AE8),"")</f>
        <v>6</v>
      </c>
      <c r="AG8" s="29" t="str">
        <f t="shared" ca="1" si="8"/>
        <v>D</v>
      </c>
      <c r="AH8" s="29">
        <f t="shared" ca="1" si="9"/>
        <v>2</v>
      </c>
      <c r="AI8" s="29">
        <f t="shared" ca="1" si="5"/>
        <v>0</v>
      </c>
      <c r="AJ8" s="29">
        <f t="shared" ca="1" si="6"/>
        <v>0</v>
      </c>
      <c r="AK8" s="17">
        <f t="shared" ca="1" si="7"/>
        <v>0</v>
      </c>
    </row>
    <row r="9" spans="1:37" ht="12" customHeight="1" x14ac:dyDescent="0.2">
      <c r="A9" s="218">
        <f>IF(ROW()-2&lt;=$V$8,S9,"")</f>
        <v>3</v>
      </c>
      <c r="B9" s="179"/>
      <c r="C9" s="45"/>
      <c r="D9" s="45"/>
      <c r="E9" s="180"/>
      <c r="F9" s="179"/>
      <c r="G9" s="45"/>
      <c r="H9" s="45"/>
      <c r="I9" s="180"/>
      <c r="J9" s="179"/>
      <c r="K9" s="45"/>
      <c r="L9" s="45"/>
      <c r="M9" s="180"/>
      <c r="N9" s="167"/>
      <c r="O9" s="45"/>
      <c r="P9" s="45"/>
      <c r="Q9" s="46"/>
      <c r="R9" s="245" t="str">
        <f>IF(ISNUMBER(A9),A9&amp;". ("&amp;COUNTIF(A$3:A9,A9)&amp;")","")</f>
        <v>3. (1)</v>
      </c>
      <c r="S9" s="9">
        <v>3</v>
      </c>
      <c r="T9" s="8"/>
      <c r="U9" s="8"/>
      <c r="V9" s="22">
        <f>MAX(V3:Y3)</f>
        <v>32</v>
      </c>
      <c r="W9" s="8"/>
      <c r="X9" s="8"/>
      <c r="Y9" s="8"/>
      <c r="Z9" s="43">
        <f t="shared" si="0"/>
        <v>7</v>
      </c>
      <c r="AA9" s="14" t="str">
        <f t="shared" ca="1" si="1"/>
        <v/>
      </c>
      <c r="AB9" s="14" t="str">
        <f t="shared" ca="1" si="2"/>
        <v/>
      </c>
      <c r="AC9" s="14" t="str">
        <f t="shared" ca="1" si="3"/>
        <v/>
      </c>
      <c r="AD9" s="27">
        <f ca="1">IF(ISNUMBER($Z9),IF(COUNTA(OFFSET($C$2,3*$Z9-2,2*COLUMN(I7)-2,3,3))&gt;0,$Z9,""),"")</f>
        <v>7</v>
      </c>
      <c r="AE9" s="12">
        <f t="array" aca="1" ref="AE9" ca="1">IF(ROW()-2&lt;=$Y$12,5-SUM(N($V$12:$Y$12&gt;ROW()-3)),"")</f>
        <v>4</v>
      </c>
      <c r="AF9" s="13">
        <f ca="1">IF(ISNUMBER(AE9),COUNTIF(AE$3:AE9,AE9),"")</f>
        <v>7</v>
      </c>
      <c r="AG9" s="38" t="str">
        <f t="shared" ca="1" si="8"/>
        <v>D</v>
      </c>
      <c r="AH9" s="38">
        <f t="shared" ca="1" si="9"/>
        <v>3</v>
      </c>
      <c r="AI9" s="38">
        <f t="shared" ca="1" si="5"/>
        <v>0</v>
      </c>
      <c r="AJ9" s="38">
        <f t="shared" ca="1" si="6"/>
        <v>0</v>
      </c>
      <c r="AK9" s="13">
        <f t="shared" ca="1" si="7"/>
        <v>0</v>
      </c>
    </row>
    <row r="10" spans="1:37" ht="12" customHeight="1" x14ac:dyDescent="0.2">
      <c r="A10" s="219"/>
      <c r="B10" s="185"/>
      <c r="C10" s="53"/>
      <c r="D10" s="47"/>
      <c r="E10" s="182"/>
      <c r="F10" s="185"/>
      <c r="G10" s="53"/>
      <c r="H10" s="47"/>
      <c r="I10" s="182"/>
      <c r="J10" s="185"/>
      <c r="K10" s="53"/>
      <c r="L10" s="47"/>
      <c r="M10" s="182"/>
      <c r="N10" s="170"/>
      <c r="O10" s="53"/>
      <c r="P10" s="47"/>
      <c r="Q10" s="54"/>
      <c r="R10" s="246"/>
      <c r="S10" s="9"/>
      <c r="T10" s="8"/>
      <c r="U10" s="8"/>
      <c r="V10" s="8"/>
      <c r="W10" s="8"/>
      <c r="X10" s="8"/>
      <c r="Y10" s="8"/>
      <c r="Z10" s="43">
        <f t="shared" si="0"/>
        <v>8</v>
      </c>
      <c r="AA10" s="14" t="str">
        <f t="shared" ca="1" si="1"/>
        <v/>
      </c>
      <c r="AB10" s="14" t="str">
        <f t="shared" ca="1" si="2"/>
        <v/>
      </c>
      <c r="AC10" s="14" t="str">
        <f t="shared" ca="1" si="3"/>
        <v/>
      </c>
      <c r="AD10" s="27">
        <f ca="1">IF(ISNUMBER($Z10),IF(COUNTA(OFFSET($C$2,3*$Z10-2,2*COLUMN(I8)-2,3,3))&gt;0,$Z10,""),"")</f>
        <v>8</v>
      </c>
      <c r="AE10" s="14">
        <f t="array" aca="1" ref="AE10" ca="1">IF(ROW()-2&lt;=$Y$12,5-SUM(N($V$12:$Y$12&gt;ROW()-3)),"")</f>
        <v>4</v>
      </c>
      <c r="AF10" s="15">
        <f ca="1">IF(ISNUMBER(AE10),COUNTIF(AE$3:AE10,AE10),"")</f>
        <v>8</v>
      </c>
      <c r="AG10" s="3" t="str">
        <f t="shared" ca="1" si="8"/>
        <v>D</v>
      </c>
      <c r="AH10" s="3">
        <f t="shared" ca="1" si="9"/>
        <v>3</v>
      </c>
      <c r="AI10" s="3">
        <f t="shared" ca="1" si="5"/>
        <v>0</v>
      </c>
      <c r="AJ10" s="3">
        <f t="shared" ca="1" si="6"/>
        <v>0</v>
      </c>
      <c r="AK10" s="15">
        <f t="shared" ca="1" si="7"/>
        <v>0</v>
      </c>
    </row>
    <row r="11" spans="1:37" ht="12" customHeight="1" x14ac:dyDescent="0.2">
      <c r="A11" s="222"/>
      <c r="B11" s="186"/>
      <c r="C11" s="51"/>
      <c r="D11" s="51"/>
      <c r="E11" s="187"/>
      <c r="F11" s="186"/>
      <c r="G11" s="51"/>
      <c r="H11" s="51"/>
      <c r="I11" s="187"/>
      <c r="J11" s="186"/>
      <c r="K11" s="51"/>
      <c r="L11" s="51"/>
      <c r="M11" s="187"/>
      <c r="N11" s="171"/>
      <c r="O11" s="51"/>
      <c r="P11" s="51"/>
      <c r="Q11" s="52"/>
      <c r="R11" s="249"/>
      <c r="S11" s="9"/>
      <c r="T11" s="25" t="s">
        <v>78</v>
      </c>
      <c r="U11" s="26"/>
      <c r="V11" s="18">
        <f ca="1">SUM($AA2:AA2)</f>
        <v>0</v>
      </c>
      <c r="W11" s="18">
        <f ca="1">SUM($AA2:AB2)</f>
        <v>0</v>
      </c>
      <c r="X11" s="18">
        <f ca="1">SUM($AA2:AC2)</f>
        <v>0</v>
      </c>
      <c r="Y11" s="19">
        <f ca="1">SUM($AA2:AD2)</f>
        <v>8</v>
      </c>
      <c r="Z11" s="43">
        <f t="shared" si="0"/>
        <v>9</v>
      </c>
      <c r="AA11" s="14" t="str">
        <f t="shared" ca="1" si="1"/>
        <v/>
      </c>
      <c r="AB11" s="14" t="str">
        <f t="shared" ca="1" si="2"/>
        <v/>
      </c>
      <c r="AC11" s="14" t="str">
        <f t="shared" ca="1" si="3"/>
        <v/>
      </c>
      <c r="AD11" s="27" t="str">
        <f t="shared" ca="1" si="4"/>
        <v/>
      </c>
      <c r="AE11" s="16">
        <f t="array" aca="1" ref="AE11" ca="1">IF(ROW()-2&lt;=$Y$12,5-SUM(N($V$12:$Y$12&gt;ROW()-3)),"")</f>
        <v>4</v>
      </c>
      <c r="AF11" s="17">
        <f ca="1">IF(ISNUMBER(AE11),COUNTIF(AE$3:AE11,AE11),"")</f>
        <v>9</v>
      </c>
      <c r="AG11" s="29" t="str">
        <f t="shared" ca="1" si="8"/>
        <v>D</v>
      </c>
      <c r="AH11" s="29">
        <f t="shared" ca="1" si="9"/>
        <v>3</v>
      </c>
      <c r="AI11" s="29">
        <f t="shared" ca="1" si="5"/>
        <v>0</v>
      </c>
      <c r="AJ11" s="29">
        <f t="shared" ca="1" si="6"/>
        <v>0</v>
      </c>
      <c r="AK11" s="17">
        <f t="shared" ca="1" si="7"/>
        <v>0</v>
      </c>
    </row>
    <row r="12" spans="1:37" ht="12" customHeight="1" x14ac:dyDescent="0.2">
      <c r="A12" s="223">
        <f>IF(ROW()-2&lt;=$V$8,S12,"")</f>
        <v>3</v>
      </c>
      <c r="B12" s="185"/>
      <c r="C12" s="53"/>
      <c r="D12" s="53"/>
      <c r="E12" s="182"/>
      <c r="F12" s="185"/>
      <c r="G12" s="53"/>
      <c r="H12" s="53"/>
      <c r="I12" s="182"/>
      <c r="J12" s="185"/>
      <c r="K12" s="53"/>
      <c r="L12" s="53"/>
      <c r="M12" s="182"/>
      <c r="N12" s="170"/>
      <c r="O12" s="53"/>
      <c r="P12" s="53"/>
      <c r="Q12" s="54"/>
      <c r="R12" s="260" t="str">
        <f>IF(ISNUMBER(A12),A12&amp;". ("&amp;COUNTIF(A$3:A12,A12)&amp;")","")</f>
        <v>3. (2)</v>
      </c>
      <c r="S12" s="9">
        <v>3</v>
      </c>
      <c r="T12" s="25" t="s">
        <v>79</v>
      </c>
      <c r="U12" s="26"/>
      <c r="V12" s="18">
        <f ca="1">V11*3</f>
        <v>0</v>
      </c>
      <c r="W12" s="18">
        <f ca="1">W11*3</f>
        <v>0</v>
      </c>
      <c r="X12" s="18">
        <f ca="1">X11*3</f>
        <v>0</v>
      </c>
      <c r="Y12" s="19">
        <f ca="1">Y11*3</f>
        <v>24</v>
      </c>
      <c r="Z12" s="42">
        <f t="shared" si="0"/>
        <v>10</v>
      </c>
      <c r="AA12" s="14" t="str">
        <f t="shared" ca="1" si="1"/>
        <v/>
      </c>
      <c r="AB12" s="14" t="str">
        <f t="shared" ca="1" si="2"/>
        <v/>
      </c>
      <c r="AC12" s="14" t="str">
        <f t="shared" ca="1" si="3"/>
        <v/>
      </c>
      <c r="AD12" s="27" t="str">
        <f t="shared" ca="1" si="4"/>
        <v/>
      </c>
      <c r="AE12" s="12">
        <f t="array" aca="1" ref="AE12" ca="1">IF(ROW()-2&lt;=$Y$12,5-SUM(N($V$12:$Y$12&gt;ROW()-3)),"")</f>
        <v>4</v>
      </c>
      <c r="AF12" s="13">
        <f ca="1">IF(ISNUMBER(AE12),COUNTIF(AE$3:AE12,AE12),"")</f>
        <v>10</v>
      </c>
      <c r="AG12" s="38" t="str">
        <f t="shared" ca="1" si="8"/>
        <v>D</v>
      </c>
      <c r="AH12" s="38">
        <f t="shared" ca="1" si="9"/>
        <v>3</v>
      </c>
      <c r="AI12" s="38">
        <f t="shared" ca="1" si="5"/>
        <v>0</v>
      </c>
      <c r="AJ12" s="38">
        <f t="shared" ca="1" si="6"/>
        <v>0</v>
      </c>
      <c r="AK12" s="13">
        <f t="shared" ca="1" si="7"/>
        <v>0</v>
      </c>
    </row>
    <row r="13" spans="1:37" ht="12" customHeight="1" x14ac:dyDescent="0.2">
      <c r="A13" s="219"/>
      <c r="B13" s="185"/>
      <c r="C13" s="53"/>
      <c r="D13" s="47"/>
      <c r="E13" s="182"/>
      <c r="F13" s="185"/>
      <c r="G13" s="53"/>
      <c r="H13" s="47"/>
      <c r="I13" s="182"/>
      <c r="J13" s="185"/>
      <c r="K13" s="53"/>
      <c r="L13" s="47"/>
      <c r="M13" s="182"/>
      <c r="N13" s="170"/>
      <c r="O13" s="53"/>
      <c r="P13" s="47"/>
      <c r="Q13" s="54"/>
      <c r="R13" s="246"/>
      <c r="S13" s="9"/>
      <c r="T13" s="11"/>
      <c r="U13" s="11"/>
      <c r="V13" s="11"/>
      <c r="W13" s="11"/>
      <c r="X13" s="8"/>
      <c r="Y13" s="8"/>
      <c r="Z13" s="42">
        <f t="shared" si="0"/>
        <v>11</v>
      </c>
      <c r="AA13" s="14" t="str">
        <f t="shared" ca="1" si="1"/>
        <v/>
      </c>
      <c r="AB13" s="14" t="str">
        <f t="shared" ca="1" si="2"/>
        <v/>
      </c>
      <c r="AC13" s="14" t="str">
        <f t="shared" ca="1" si="3"/>
        <v/>
      </c>
      <c r="AD13" s="27" t="str">
        <f t="shared" ca="1" si="4"/>
        <v/>
      </c>
      <c r="AE13" s="14">
        <f t="array" aca="1" ref="AE13" ca="1">IF(ROW()-2&lt;=$Y$12,5-SUM(N($V$12:$Y$12&gt;ROW()-3)),"")</f>
        <v>4</v>
      </c>
      <c r="AF13" s="15">
        <f ca="1">IF(ISNUMBER(AE13),COUNTIF(AE$3:AE13,AE13),"")</f>
        <v>11</v>
      </c>
      <c r="AG13" s="3" t="str">
        <f t="shared" ca="1" si="8"/>
        <v>D</v>
      </c>
      <c r="AH13" s="3">
        <f t="shared" ca="1" si="9"/>
        <v>3</v>
      </c>
      <c r="AI13" s="3">
        <f t="shared" ca="1" si="5"/>
        <v>0</v>
      </c>
      <c r="AJ13" s="3">
        <f t="shared" ca="1" si="6"/>
        <v>0</v>
      </c>
      <c r="AK13" s="15">
        <f t="shared" ca="1" si="7"/>
        <v>0</v>
      </c>
    </row>
    <row r="14" spans="1:37" ht="12" customHeight="1" thickBot="1" x14ac:dyDescent="0.25">
      <c r="A14" s="226"/>
      <c r="B14" s="186"/>
      <c r="C14" s="51"/>
      <c r="D14" s="51"/>
      <c r="E14" s="182"/>
      <c r="F14" s="186"/>
      <c r="G14" s="51"/>
      <c r="H14" s="51"/>
      <c r="I14" s="182"/>
      <c r="J14" s="186"/>
      <c r="K14" s="51"/>
      <c r="L14" s="51"/>
      <c r="M14" s="182"/>
      <c r="N14" s="171"/>
      <c r="O14" s="51"/>
      <c r="P14" s="51"/>
      <c r="Q14" s="54"/>
      <c r="R14" s="261"/>
      <c r="S14" s="9"/>
      <c r="T14" s="11"/>
      <c r="U14" s="11"/>
      <c r="V14" s="11"/>
      <c r="W14" s="11"/>
      <c r="X14" s="8"/>
      <c r="Y14" s="8"/>
      <c r="Z14" s="42">
        <f t="shared" si="0"/>
        <v>12</v>
      </c>
      <c r="AA14" s="14" t="str">
        <f t="shared" ca="1" si="1"/>
        <v/>
      </c>
      <c r="AB14" s="14" t="str">
        <f t="shared" ca="1" si="2"/>
        <v/>
      </c>
      <c r="AC14" s="14" t="str">
        <f t="shared" ca="1" si="3"/>
        <v/>
      </c>
      <c r="AD14" s="27" t="str">
        <f t="shared" ca="1" si="4"/>
        <v/>
      </c>
      <c r="AE14" s="16">
        <f t="array" aca="1" ref="AE14" ca="1">IF(ROW()-2&lt;=$Y$12,5-SUM(N($V$12:$Y$12&gt;ROW()-3)),"")</f>
        <v>4</v>
      </c>
      <c r="AF14" s="17">
        <f ca="1">IF(ISNUMBER(AE14),COUNTIF(AE$3:AE14,AE14),"")</f>
        <v>12</v>
      </c>
      <c r="AG14" s="29" t="str">
        <f t="shared" ca="1" si="8"/>
        <v>D</v>
      </c>
      <c r="AH14" s="29">
        <f t="shared" ca="1" si="9"/>
        <v>3</v>
      </c>
      <c r="AI14" s="29">
        <f t="shared" ca="1" si="5"/>
        <v>0</v>
      </c>
      <c r="AJ14" s="29">
        <f t="shared" ca="1" si="6"/>
        <v>0</v>
      </c>
      <c r="AK14" s="17">
        <f t="shared" ca="1" si="7"/>
        <v>0</v>
      </c>
    </row>
    <row r="15" spans="1:37" ht="12" customHeight="1" x14ac:dyDescent="0.2">
      <c r="A15" s="217">
        <f>IF(ROW()-2&lt;=$V$8,S15,"")</f>
        <v>5</v>
      </c>
      <c r="B15" s="179"/>
      <c r="C15" s="45"/>
      <c r="D15" s="45"/>
      <c r="E15" s="180"/>
      <c r="F15" s="179"/>
      <c r="G15" s="45"/>
      <c r="H15" s="45"/>
      <c r="I15" s="180"/>
      <c r="J15" s="179"/>
      <c r="K15" s="45"/>
      <c r="L15" s="45"/>
      <c r="M15" s="180"/>
      <c r="N15" s="167"/>
      <c r="O15" s="45"/>
      <c r="P15" s="45"/>
      <c r="Q15" s="46"/>
      <c r="R15" s="243" t="str">
        <f>IF(ISNUMBER(A15),A15&amp;". ("&amp;COUNTIF(A$3:A15,A15)&amp;")","")</f>
        <v>5. (1)</v>
      </c>
      <c r="S15" s="9">
        <v>5</v>
      </c>
      <c r="T15" s="11"/>
      <c r="U15" s="11"/>
      <c r="V15" s="11"/>
      <c r="W15" s="11"/>
      <c r="X15" s="8"/>
      <c r="Y15" s="8"/>
      <c r="Z15" s="42">
        <f t="shared" si="0"/>
        <v>13</v>
      </c>
      <c r="AA15" s="14" t="str">
        <f t="shared" ca="1" si="1"/>
        <v/>
      </c>
      <c r="AB15" s="14" t="str">
        <f t="shared" ca="1" si="2"/>
        <v/>
      </c>
      <c r="AC15" s="14" t="str">
        <f t="shared" ca="1" si="3"/>
        <v/>
      </c>
      <c r="AD15" s="27" t="str">
        <f t="shared" ca="1" si="4"/>
        <v/>
      </c>
      <c r="AE15" s="12">
        <f t="array" aca="1" ref="AE15" ca="1">IF(ROW()-2&lt;=$Y$12,5-SUM(N($V$12:$Y$12&gt;ROW()-3)),"")</f>
        <v>4</v>
      </c>
      <c r="AF15" s="13">
        <f ca="1">IF(ISNUMBER(AE15),COUNTIF(AE$3:AE15,AE15),"")</f>
        <v>13</v>
      </c>
      <c r="AG15" s="38" t="str">
        <f t="shared" ca="1" si="8"/>
        <v>D</v>
      </c>
      <c r="AH15" s="38">
        <f t="shared" ca="1" si="9"/>
        <v>5</v>
      </c>
      <c r="AI15" s="38">
        <f t="shared" ca="1" si="5"/>
        <v>0</v>
      </c>
      <c r="AJ15" s="38">
        <f t="shared" ca="1" si="6"/>
        <v>0</v>
      </c>
      <c r="AK15" s="13">
        <f t="shared" ca="1" si="7"/>
        <v>0</v>
      </c>
    </row>
    <row r="16" spans="1:37" ht="12" customHeight="1" x14ac:dyDescent="0.2">
      <c r="A16" s="217"/>
      <c r="B16" s="181"/>
      <c r="C16" s="47"/>
      <c r="D16" s="47"/>
      <c r="E16" s="188"/>
      <c r="F16" s="181"/>
      <c r="G16" s="47"/>
      <c r="H16" s="47"/>
      <c r="I16" s="188"/>
      <c r="J16" s="181"/>
      <c r="K16" s="47"/>
      <c r="L16" s="47"/>
      <c r="M16" s="188"/>
      <c r="N16" s="168"/>
      <c r="O16" s="47"/>
      <c r="P16" s="47"/>
      <c r="Q16" s="48"/>
      <c r="R16" s="243"/>
      <c r="S16" s="9"/>
      <c r="X16" s="8"/>
      <c r="Y16" s="8"/>
      <c r="Z16" s="42">
        <f t="shared" si="0"/>
        <v>14</v>
      </c>
      <c r="AA16" s="14" t="str">
        <f t="shared" ca="1" si="1"/>
        <v/>
      </c>
      <c r="AB16" s="14" t="str">
        <f t="shared" ca="1" si="2"/>
        <v/>
      </c>
      <c r="AC16" s="14" t="str">
        <f t="shared" ca="1" si="3"/>
        <v/>
      </c>
      <c r="AD16" s="27" t="str">
        <f t="shared" ca="1" si="4"/>
        <v/>
      </c>
      <c r="AE16" s="14">
        <f t="array" aca="1" ref="AE16" ca="1">IF(ROW()-2&lt;=$Y$12,5-SUM(N($V$12:$Y$12&gt;ROW()-3)),"")</f>
        <v>4</v>
      </c>
      <c r="AF16" s="15">
        <f ca="1">IF(ISNUMBER(AE16),COUNTIF(AE$3:AE16,AE16),"")</f>
        <v>14</v>
      </c>
      <c r="AG16" s="3" t="str">
        <f t="shared" ca="1" si="8"/>
        <v>D</v>
      </c>
      <c r="AH16" s="3">
        <f t="shared" ca="1" si="9"/>
        <v>5</v>
      </c>
      <c r="AI16" s="3">
        <f t="shared" ca="1" si="5"/>
        <v>0</v>
      </c>
      <c r="AJ16" s="3">
        <f t="shared" ca="1" si="6"/>
        <v>0</v>
      </c>
      <c r="AK16" s="15">
        <f t="shared" ca="1" si="7"/>
        <v>0</v>
      </c>
    </row>
    <row r="17" spans="1:37" ht="12" customHeight="1" x14ac:dyDescent="0.2">
      <c r="A17" s="217"/>
      <c r="B17" s="186"/>
      <c r="C17" s="51"/>
      <c r="D17" s="51"/>
      <c r="E17" s="187"/>
      <c r="F17" s="186"/>
      <c r="G17" s="51"/>
      <c r="H17" s="51"/>
      <c r="I17" s="187"/>
      <c r="J17" s="186"/>
      <c r="K17" s="51"/>
      <c r="L17" s="51"/>
      <c r="M17" s="187"/>
      <c r="N17" s="171"/>
      <c r="O17" s="51"/>
      <c r="P17" s="51"/>
      <c r="Q17" s="52"/>
      <c r="R17" s="243"/>
      <c r="S17" s="9"/>
      <c r="X17" s="8"/>
      <c r="Y17" s="8"/>
      <c r="Z17" s="42">
        <f t="shared" si="0"/>
        <v>15</v>
      </c>
      <c r="AA17" s="14" t="str">
        <f t="shared" ca="1" si="1"/>
        <v/>
      </c>
      <c r="AB17" s="14" t="str">
        <f t="shared" ca="1" si="2"/>
        <v/>
      </c>
      <c r="AC17" s="14" t="str">
        <f t="shared" ca="1" si="3"/>
        <v/>
      </c>
      <c r="AD17" s="27" t="str">
        <f t="shared" ca="1" si="4"/>
        <v/>
      </c>
      <c r="AE17" s="16">
        <f t="array" aca="1" ref="AE17" ca="1">IF(ROW()-2&lt;=$Y$12,5-SUM(N($V$12:$Y$12&gt;ROW()-3)),"")</f>
        <v>4</v>
      </c>
      <c r="AF17" s="17">
        <f ca="1">IF(ISNUMBER(AE17),COUNTIF(AE$3:AE17,AE17),"")</f>
        <v>15</v>
      </c>
      <c r="AG17" s="29" t="str">
        <f t="shared" ca="1" si="8"/>
        <v>D</v>
      </c>
      <c r="AH17" s="29">
        <f t="shared" ca="1" si="9"/>
        <v>5</v>
      </c>
      <c r="AI17" s="29">
        <f t="shared" ca="1" si="5"/>
        <v>0</v>
      </c>
      <c r="AJ17" s="29">
        <f t="shared" ca="1" si="6"/>
        <v>0</v>
      </c>
      <c r="AK17" s="17">
        <f t="shared" ca="1" si="7"/>
        <v>0</v>
      </c>
    </row>
    <row r="18" spans="1:37" ht="12" customHeight="1" x14ac:dyDescent="0.2">
      <c r="A18" s="216">
        <f>IF(ROW()-2&lt;=$V$8,S18,"")</f>
        <v>5</v>
      </c>
      <c r="B18" s="185"/>
      <c r="C18" s="53"/>
      <c r="D18" s="53"/>
      <c r="E18" s="182"/>
      <c r="F18" s="185"/>
      <c r="G18" s="53"/>
      <c r="H18" s="53"/>
      <c r="I18" s="182"/>
      <c r="J18" s="185"/>
      <c r="K18" s="53"/>
      <c r="L18" s="53"/>
      <c r="M18" s="182"/>
      <c r="N18" s="170"/>
      <c r="O18" s="53"/>
      <c r="P18" s="53"/>
      <c r="Q18" s="54"/>
      <c r="R18" s="244" t="str">
        <f>IF(ISNUMBER(A18),A18&amp;". ("&amp;COUNTIF(A$3:A18,A18)&amp;")","")</f>
        <v>5. (2)</v>
      </c>
      <c r="S18" s="9">
        <v>5</v>
      </c>
      <c r="Z18" s="42">
        <f t="shared" si="0"/>
        <v>16</v>
      </c>
      <c r="AA18" s="14" t="str">
        <f t="shared" ca="1" si="1"/>
        <v/>
      </c>
      <c r="AB18" s="14" t="str">
        <f t="shared" ca="1" si="2"/>
        <v/>
      </c>
      <c r="AC18" s="14" t="str">
        <f t="shared" ca="1" si="3"/>
        <v/>
      </c>
      <c r="AD18" s="27" t="str">
        <f t="shared" ca="1" si="4"/>
        <v/>
      </c>
      <c r="AE18" s="12">
        <f t="array" aca="1" ref="AE18" ca="1">IF(ROW()-2&lt;=$Y$12,5-SUM(N($V$12:$Y$12&gt;ROW()-3)),"")</f>
        <v>4</v>
      </c>
      <c r="AF18" s="13">
        <f ca="1">IF(ISNUMBER(AE18),COUNTIF(AE$3:AE18,AE18),"")</f>
        <v>16</v>
      </c>
      <c r="AG18" s="38" t="str">
        <f t="shared" ca="1" si="8"/>
        <v>D</v>
      </c>
      <c r="AH18" s="38">
        <f t="shared" ca="1" si="9"/>
        <v>5</v>
      </c>
      <c r="AI18" s="38">
        <f t="shared" ca="1" si="5"/>
        <v>0</v>
      </c>
      <c r="AJ18" s="38">
        <f t="shared" ca="1" si="6"/>
        <v>0</v>
      </c>
      <c r="AK18" s="13">
        <f t="shared" ca="1" si="7"/>
        <v>0</v>
      </c>
    </row>
    <row r="19" spans="1:37" ht="12" customHeight="1" x14ac:dyDescent="0.2">
      <c r="A19" s="216"/>
      <c r="B19" s="185"/>
      <c r="C19" s="53"/>
      <c r="D19" s="47"/>
      <c r="E19" s="182"/>
      <c r="F19" s="185"/>
      <c r="G19" s="53"/>
      <c r="H19" s="47"/>
      <c r="I19" s="182"/>
      <c r="J19" s="185"/>
      <c r="K19" s="53"/>
      <c r="L19" s="47"/>
      <c r="M19" s="182"/>
      <c r="N19" s="170"/>
      <c r="O19" s="53"/>
      <c r="P19" s="47"/>
      <c r="Q19" s="54"/>
      <c r="R19" s="244"/>
      <c r="S19" s="9"/>
      <c r="Z19" s="43">
        <f t="shared" si="0"/>
        <v>17</v>
      </c>
      <c r="AA19" s="14" t="str">
        <f t="shared" ca="1" si="1"/>
        <v/>
      </c>
      <c r="AB19" s="14" t="str">
        <f t="shared" ca="1" si="2"/>
        <v/>
      </c>
      <c r="AC19" s="14" t="str">
        <f t="shared" ca="1" si="3"/>
        <v/>
      </c>
      <c r="AD19" s="27" t="str">
        <f t="shared" ca="1" si="4"/>
        <v/>
      </c>
      <c r="AE19" s="14">
        <f t="array" aca="1" ref="AE19" ca="1">IF(ROW()-2&lt;=$Y$12,5-SUM(N($V$12:$Y$12&gt;ROW()-3)),"")</f>
        <v>4</v>
      </c>
      <c r="AF19" s="15">
        <f ca="1">IF(ISNUMBER(AE19),COUNTIF(AE$3:AE19,AE19),"")</f>
        <v>17</v>
      </c>
      <c r="AG19" s="3" t="str">
        <f t="shared" ca="1" si="8"/>
        <v>D</v>
      </c>
      <c r="AH19" s="3">
        <f t="shared" ca="1" si="9"/>
        <v>5</v>
      </c>
      <c r="AI19" s="3">
        <f t="shared" ca="1" si="5"/>
        <v>0</v>
      </c>
      <c r="AJ19" s="3">
        <f t="shared" ca="1" si="6"/>
        <v>0</v>
      </c>
      <c r="AK19" s="15">
        <f t="shared" ca="1" si="7"/>
        <v>0</v>
      </c>
    </row>
    <row r="20" spans="1:37" ht="12" customHeight="1" x14ac:dyDescent="0.2">
      <c r="A20" s="216"/>
      <c r="B20" s="185"/>
      <c r="C20" s="53"/>
      <c r="D20" s="51"/>
      <c r="E20" s="182"/>
      <c r="F20" s="185"/>
      <c r="G20" s="53"/>
      <c r="H20" s="51"/>
      <c r="I20" s="182"/>
      <c r="J20" s="185"/>
      <c r="K20" s="53"/>
      <c r="L20" s="51"/>
      <c r="M20" s="182"/>
      <c r="N20" s="170"/>
      <c r="O20" s="53"/>
      <c r="P20" s="51"/>
      <c r="Q20" s="54"/>
      <c r="R20" s="244"/>
      <c r="S20" s="9"/>
      <c r="T20" s="4"/>
      <c r="U20" s="4"/>
      <c r="V20" s="4"/>
      <c r="W20" s="4"/>
      <c r="X20" s="4"/>
      <c r="Y20" s="4"/>
      <c r="Z20" s="43">
        <f t="shared" si="0"/>
        <v>18</v>
      </c>
      <c r="AA20" s="14" t="str">
        <f t="shared" ca="1" si="1"/>
        <v/>
      </c>
      <c r="AB20" s="14" t="str">
        <f t="shared" ca="1" si="2"/>
        <v/>
      </c>
      <c r="AC20" s="14" t="str">
        <f t="shared" ca="1" si="3"/>
        <v/>
      </c>
      <c r="AD20" s="27" t="str">
        <f t="shared" ca="1" si="4"/>
        <v/>
      </c>
      <c r="AE20" s="16">
        <f t="array" aca="1" ref="AE20" ca="1">IF(ROW()-2&lt;=$Y$12,5-SUM(N($V$12:$Y$12&gt;ROW()-3)),"")</f>
        <v>4</v>
      </c>
      <c r="AF20" s="17">
        <f ca="1">IF(ISNUMBER(AE20),COUNTIF(AE$3:AE20,AE20),"")</f>
        <v>18</v>
      </c>
      <c r="AG20" s="29" t="str">
        <f t="shared" ca="1" si="8"/>
        <v>D</v>
      </c>
      <c r="AH20" s="29">
        <f t="shared" ca="1" si="9"/>
        <v>5</v>
      </c>
      <c r="AI20" s="29">
        <f t="shared" ca="1" si="5"/>
        <v>0</v>
      </c>
      <c r="AJ20" s="29">
        <f t="shared" ca="1" si="6"/>
        <v>0</v>
      </c>
      <c r="AK20" s="17">
        <f t="shared" ca="1" si="7"/>
        <v>0</v>
      </c>
    </row>
    <row r="21" spans="1:37" ht="12" customHeight="1" x14ac:dyDescent="0.2">
      <c r="A21" s="216">
        <f>IF(ROW()-2&lt;=$V$8,S21,"")</f>
        <v>5</v>
      </c>
      <c r="B21" s="189"/>
      <c r="C21" s="55"/>
      <c r="D21" s="55"/>
      <c r="E21" s="190"/>
      <c r="F21" s="189"/>
      <c r="G21" s="55"/>
      <c r="H21" s="55"/>
      <c r="I21" s="190"/>
      <c r="J21" s="189"/>
      <c r="K21" s="55"/>
      <c r="L21" s="55"/>
      <c r="M21" s="190"/>
      <c r="N21" s="172"/>
      <c r="O21" s="55"/>
      <c r="P21" s="55"/>
      <c r="Q21" s="56"/>
      <c r="R21" s="244" t="str">
        <f>IF(ISNUMBER(A21),A21&amp;". ("&amp;COUNTIF(A$3:A21,A21)&amp;")","")</f>
        <v>5. (3)</v>
      </c>
      <c r="S21" s="9">
        <v>5</v>
      </c>
      <c r="T21" s="4"/>
      <c r="U21" s="4"/>
      <c r="V21" s="4"/>
      <c r="W21" s="4"/>
      <c r="X21" s="4"/>
      <c r="Y21" s="4"/>
      <c r="Z21" s="43">
        <f t="shared" si="0"/>
        <v>19</v>
      </c>
      <c r="AA21" s="14" t="str">
        <f t="shared" ca="1" si="1"/>
        <v/>
      </c>
      <c r="AB21" s="14" t="str">
        <f t="shared" ca="1" si="2"/>
        <v/>
      </c>
      <c r="AC21" s="14" t="str">
        <f t="shared" ca="1" si="3"/>
        <v/>
      </c>
      <c r="AD21" s="27" t="str">
        <f t="shared" ca="1" si="4"/>
        <v/>
      </c>
      <c r="AE21" s="12">
        <f t="array" aca="1" ref="AE21" ca="1">IF(ROW()-2&lt;=$Y$12,5-SUM(N($V$12:$Y$12&gt;ROW()-3)),"")</f>
        <v>4</v>
      </c>
      <c r="AF21" s="13">
        <f ca="1">IF(ISNUMBER(AE21),COUNTIF(AE$3:AE21,AE21),"")</f>
        <v>19</v>
      </c>
      <c r="AG21" s="38" t="str">
        <f t="shared" ca="1" si="8"/>
        <v>D</v>
      </c>
      <c r="AH21" s="38">
        <f t="shared" ca="1" si="9"/>
        <v>5</v>
      </c>
      <c r="AI21" s="38">
        <f t="shared" ca="1" si="5"/>
        <v>0</v>
      </c>
      <c r="AJ21" s="38">
        <f t="shared" ca="1" si="6"/>
        <v>0</v>
      </c>
      <c r="AK21" s="13">
        <f t="shared" ca="1" si="7"/>
        <v>0</v>
      </c>
    </row>
    <row r="22" spans="1:37" ht="12" customHeight="1" x14ac:dyDescent="0.2">
      <c r="A22" s="216"/>
      <c r="B22" s="189"/>
      <c r="C22" s="55"/>
      <c r="D22" s="47"/>
      <c r="E22" s="188"/>
      <c r="F22" s="189"/>
      <c r="G22" s="55"/>
      <c r="H22" s="47"/>
      <c r="I22" s="188"/>
      <c r="J22" s="189"/>
      <c r="K22" s="55"/>
      <c r="L22" s="47"/>
      <c r="M22" s="188"/>
      <c r="N22" s="172"/>
      <c r="O22" s="55"/>
      <c r="P22" s="47"/>
      <c r="Q22" s="48"/>
      <c r="R22" s="244"/>
      <c r="S22" s="9"/>
      <c r="T22" s="4"/>
      <c r="U22" s="4"/>
      <c r="V22" s="4"/>
      <c r="W22" s="4"/>
      <c r="X22" s="4"/>
      <c r="Y22" s="4"/>
      <c r="Z22" s="43">
        <f t="shared" si="0"/>
        <v>20</v>
      </c>
      <c r="AA22" s="14" t="str">
        <f t="shared" ca="1" si="1"/>
        <v/>
      </c>
      <c r="AB22" s="14" t="str">
        <f t="shared" ca="1" si="2"/>
        <v/>
      </c>
      <c r="AC22" s="14" t="str">
        <f t="shared" ca="1" si="3"/>
        <v/>
      </c>
      <c r="AD22" s="27" t="str">
        <f t="shared" ca="1" si="4"/>
        <v/>
      </c>
      <c r="AE22" s="14">
        <f t="array" aca="1" ref="AE22" ca="1">IF(ROW()-2&lt;=$Y$12,5-SUM(N($V$12:$Y$12&gt;ROW()-3)),"")</f>
        <v>4</v>
      </c>
      <c r="AF22" s="15">
        <f ca="1">IF(ISNUMBER(AE22),COUNTIF(AE$3:AE22,AE22),"")</f>
        <v>20</v>
      </c>
      <c r="AG22" s="3" t="str">
        <f t="shared" ca="1" si="8"/>
        <v>D</v>
      </c>
      <c r="AH22" s="3">
        <f t="shared" ca="1" si="9"/>
        <v>5</v>
      </c>
      <c r="AI22" s="3">
        <f t="shared" ca="1" si="5"/>
        <v>0</v>
      </c>
      <c r="AJ22" s="3">
        <f t="shared" ca="1" si="6"/>
        <v>0</v>
      </c>
      <c r="AK22" s="15">
        <f t="shared" ca="1" si="7"/>
        <v>0</v>
      </c>
    </row>
    <row r="23" spans="1:37" ht="12" customHeight="1" x14ac:dyDescent="0.2">
      <c r="A23" s="216"/>
      <c r="B23" s="189"/>
      <c r="C23" s="55"/>
      <c r="D23" s="51"/>
      <c r="E23" s="187"/>
      <c r="F23" s="189"/>
      <c r="G23" s="55"/>
      <c r="H23" s="51"/>
      <c r="I23" s="187"/>
      <c r="J23" s="189"/>
      <c r="K23" s="55"/>
      <c r="L23" s="51"/>
      <c r="M23" s="187"/>
      <c r="N23" s="172"/>
      <c r="O23" s="55"/>
      <c r="P23" s="51"/>
      <c r="Q23" s="52"/>
      <c r="R23" s="244"/>
      <c r="S23" s="9"/>
      <c r="T23" s="4"/>
      <c r="U23" s="4"/>
      <c r="V23" s="4"/>
      <c r="W23" s="4"/>
      <c r="X23" s="4"/>
      <c r="Y23" s="4"/>
      <c r="Z23" s="43">
        <f t="shared" si="0"/>
        <v>21</v>
      </c>
      <c r="AA23" s="14" t="str">
        <f t="shared" ca="1" si="1"/>
        <v/>
      </c>
      <c r="AB23" s="14" t="str">
        <f t="shared" ca="1" si="2"/>
        <v/>
      </c>
      <c r="AC23" s="14" t="str">
        <f t="shared" ca="1" si="3"/>
        <v/>
      </c>
      <c r="AD23" s="27" t="str">
        <f t="shared" ca="1" si="4"/>
        <v/>
      </c>
      <c r="AE23" s="16">
        <f t="array" aca="1" ref="AE23" ca="1">IF(ROW()-2&lt;=$Y$12,5-SUM(N($V$12:$Y$12&gt;ROW()-3)),"")</f>
        <v>4</v>
      </c>
      <c r="AF23" s="17">
        <f ca="1">IF(ISNUMBER(AE23),COUNTIF(AE$3:AE23,AE23),"")</f>
        <v>21</v>
      </c>
      <c r="AG23" s="29" t="str">
        <f t="shared" ca="1" si="8"/>
        <v>D</v>
      </c>
      <c r="AH23" s="29">
        <f t="shared" ca="1" si="9"/>
        <v>5</v>
      </c>
      <c r="AI23" s="29">
        <f t="shared" ca="1" si="5"/>
        <v>0</v>
      </c>
      <c r="AJ23" s="29">
        <f t="shared" ca="1" si="6"/>
        <v>0</v>
      </c>
      <c r="AK23" s="17">
        <f t="shared" ca="1" si="7"/>
        <v>0</v>
      </c>
    </row>
    <row r="24" spans="1:37" ht="12" customHeight="1" x14ac:dyDescent="0.2">
      <c r="A24" s="217">
        <f>IF(ROW()-2&lt;=$V$8,S24,"")</f>
        <v>5</v>
      </c>
      <c r="B24" s="189"/>
      <c r="C24" s="55"/>
      <c r="D24" s="53"/>
      <c r="E24" s="182"/>
      <c r="F24" s="189"/>
      <c r="G24" s="55"/>
      <c r="H24" s="53"/>
      <c r="I24" s="182"/>
      <c r="J24" s="189"/>
      <c r="K24" s="55"/>
      <c r="L24" s="53"/>
      <c r="M24" s="182"/>
      <c r="N24" s="172"/>
      <c r="O24" s="55"/>
      <c r="P24" s="53"/>
      <c r="Q24" s="54"/>
      <c r="R24" s="243" t="str">
        <f>IF(ISNUMBER(A24),A24&amp;". ("&amp;COUNTIF(A$3:A24,A24)&amp;")","")</f>
        <v>5. (4)</v>
      </c>
      <c r="S24" s="9">
        <v>5</v>
      </c>
      <c r="T24" s="4"/>
      <c r="U24" s="4"/>
      <c r="V24" s="4"/>
      <c r="W24" s="4"/>
      <c r="X24" s="4"/>
      <c r="Y24" s="4"/>
      <c r="Z24" s="43">
        <f t="shared" si="0"/>
        <v>22</v>
      </c>
      <c r="AA24" s="14" t="str">
        <f t="shared" ca="1" si="1"/>
        <v/>
      </c>
      <c r="AB24" s="14" t="str">
        <f t="shared" ca="1" si="2"/>
        <v/>
      </c>
      <c r="AC24" s="14" t="str">
        <f t="shared" ca="1" si="3"/>
        <v/>
      </c>
      <c r="AD24" s="27" t="str">
        <f t="shared" ca="1" si="4"/>
        <v/>
      </c>
      <c r="AE24" s="12">
        <f t="array" aca="1" ref="AE24" ca="1">IF(ROW()-2&lt;=$Y$12,5-SUM(N($V$12:$Y$12&gt;ROW()-3)),"")</f>
        <v>4</v>
      </c>
      <c r="AF24" s="13">
        <f ca="1">IF(ISNUMBER(AE24),COUNTIF(AE$3:AE24,AE24),"")</f>
        <v>22</v>
      </c>
      <c r="AG24" s="38" t="str">
        <f t="shared" ca="1" si="8"/>
        <v>D</v>
      </c>
      <c r="AH24" s="38">
        <f t="shared" ca="1" si="9"/>
        <v>5</v>
      </c>
      <c r="AI24" s="38">
        <f t="shared" ca="1" si="5"/>
        <v>0</v>
      </c>
      <c r="AJ24" s="38">
        <f t="shared" ca="1" si="6"/>
        <v>0</v>
      </c>
      <c r="AK24" s="13">
        <f t="shared" ca="1" si="7"/>
        <v>0</v>
      </c>
    </row>
    <row r="25" spans="1:37" ht="12" customHeight="1" x14ac:dyDescent="0.2">
      <c r="A25" s="217"/>
      <c r="B25" s="181"/>
      <c r="C25" s="47"/>
      <c r="D25" s="47"/>
      <c r="E25" s="188"/>
      <c r="F25" s="181"/>
      <c r="G25" s="47"/>
      <c r="H25" s="47"/>
      <c r="I25" s="188"/>
      <c r="J25" s="181"/>
      <c r="K25" s="47"/>
      <c r="L25" s="47"/>
      <c r="M25" s="188"/>
      <c r="N25" s="168"/>
      <c r="O25" s="47"/>
      <c r="P25" s="47"/>
      <c r="Q25" s="48"/>
      <c r="R25" s="243"/>
      <c r="S25" s="9"/>
      <c r="T25" s="4"/>
      <c r="U25" s="4"/>
      <c r="V25" s="4"/>
      <c r="W25" s="4"/>
      <c r="X25" s="4"/>
      <c r="Y25" s="4"/>
      <c r="Z25" s="43">
        <f t="shared" si="0"/>
        <v>23</v>
      </c>
      <c r="AA25" s="14" t="str">
        <f t="shared" ca="1" si="1"/>
        <v/>
      </c>
      <c r="AB25" s="14" t="str">
        <f t="shared" ca="1" si="2"/>
        <v/>
      </c>
      <c r="AC25" s="14" t="str">
        <f t="shared" ca="1" si="3"/>
        <v/>
      </c>
      <c r="AD25" s="27" t="str">
        <f t="shared" ca="1" si="4"/>
        <v/>
      </c>
      <c r="AE25" s="14">
        <f t="array" aca="1" ref="AE25" ca="1">IF(ROW()-2&lt;=$Y$12,5-SUM(N($V$12:$Y$12&gt;ROW()-3)),"")</f>
        <v>4</v>
      </c>
      <c r="AF25" s="15">
        <f ca="1">IF(ISNUMBER(AE25),COUNTIF(AE$3:AE25,AE25),"")</f>
        <v>23</v>
      </c>
      <c r="AG25" s="3" t="str">
        <f t="shared" ca="1" si="8"/>
        <v>D</v>
      </c>
      <c r="AH25" s="3">
        <f t="shared" ca="1" si="9"/>
        <v>5</v>
      </c>
      <c r="AI25" s="3">
        <f t="shared" ca="1" si="5"/>
        <v>0</v>
      </c>
      <c r="AJ25" s="3">
        <f t="shared" ca="1" si="6"/>
        <v>0</v>
      </c>
      <c r="AK25" s="15">
        <f t="shared" ca="1" si="7"/>
        <v>0</v>
      </c>
    </row>
    <row r="26" spans="1:37" ht="12" customHeight="1" thickBot="1" x14ac:dyDescent="0.25">
      <c r="A26" s="217"/>
      <c r="B26" s="191"/>
      <c r="C26" s="57"/>
      <c r="D26" s="57"/>
      <c r="E26" s="192"/>
      <c r="F26" s="191"/>
      <c r="G26" s="57"/>
      <c r="H26" s="57"/>
      <c r="I26" s="192"/>
      <c r="J26" s="191"/>
      <c r="K26" s="57"/>
      <c r="L26" s="57"/>
      <c r="M26" s="192"/>
      <c r="N26" s="173"/>
      <c r="O26" s="57"/>
      <c r="P26" s="57"/>
      <c r="Q26" s="58"/>
      <c r="R26" s="243"/>
      <c r="S26" s="9"/>
      <c r="T26" s="4"/>
      <c r="U26" s="4"/>
      <c r="V26" s="4"/>
      <c r="W26" s="4"/>
      <c r="X26" s="4"/>
      <c r="Y26" s="4"/>
      <c r="Z26" s="43">
        <f t="shared" si="0"/>
        <v>24</v>
      </c>
      <c r="AA26" s="14" t="str">
        <f t="shared" ca="1" si="1"/>
        <v/>
      </c>
      <c r="AB26" s="14" t="str">
        <f t="shared" ca="1" si="2"/>
        <v/>
      </c>
      <c r="AC26" s="14" t="str">
        <f t="shared" ca="1" si="3"/>
        <v/>
      </c>
      <c r="AD26" s="27" t="str">
        <f t="shared" ca="1" si="4"/>
        <v/>
      </c>
      <c r="AE26" s="16">
        <f t="array" aca="1" ref="AE26" ca="1">IF(ROW()-2&lt;=$Y$12,5-SUM(N($V$12:$Y$12&gt;ROW()-3)),"")</f>
        <v>4</v>
      </c>
      <c r="AF26" s="17">
        <f ca="1">IF(ISNUMBER(AE26),COUNTIF(AE$3:AE26,AE26),"")</f>
        <v>24</v>
      </c>
      <c r="AG26" s="29" t="str">
        <f t="shared" ca="1" si="8"/>
        <v>D</v>
      </c>
      <c r="AH26" s="29">
        <f t="shared" ca="1" si="9"/>
        <v>5</v>
      </c>
      <c r="AI26" s="29">
        <f t="shared" ca="1" si="5"/>
        <v>0</v>
      </c>
      <c r="AJ26" s="29">
        <f t="shared" ca="1" si="6"/>
        <v>0</v>
      </c>
      <c r="AK26" s="17">
        <f t="shared" ca="1" si="7"/>
        <v>0</v>
      </c>
    </row>
    <row r="27" spans="1:37" ht="12" customHeight="1" x14ac:dyDescent="0.2">
      <c r="A27" s="218">
        <f>IF(ROW()-2&lt;=$V$8,S27,"")</f>
        <v>9</v>
      </c>
      <c r="B27" s="179"/>
      <c r="C27" s="45"/>
      <c r="D27" s="45"/>
      <c r="E27" s="180"/>
      <c r="F27" s="179"/>
      <c r="G27" s="45"/>
      <c r="H27" s="45"/>
      <c r="I27" s="180"/>
      <c r="J27" s="179"/>
      <c r="K27" s="45"/>
      <c r="L27" s="45"/>
      <c r="M27" s="180"/>
      <c r="N27" s="167"/>
      <c r="O27" s="45"/>
      <c r="P27" s="45"/>
      <c r="Q27" s="46"/>
      <c r="R27" s="245" t="str">
        <f>IF(ISNUMBER(A27),A27&amp;". ("&amp;COUNTIF(A$3:A27,A27)&amp;")","")</f>
        <v>9. (1)</v>
      </c>
      <c r="S27" s="9">
        <v>9</v>
      </c>
      <c r="T27" s="4"/>
      <c r="U27" s="4"/>
      <c r="V27" s="4"/>
      <c r="W27" s="4"/>
      <c r="X27" s="4"/>
      <c r="Y27" s="4"/>
      <c r="Z27" s="43">
        <f t="shared" si="0"/>
        <v>25</v>
      </c>
      <c r="AA27" s="14" t="str">
        <f t="shared" ca="1" si="1"/>
        <v/>
      </c>
      <c r="AB27" s="14" t="str">
        <f t="shared" ca="1" si="2"/>
        <v/>
      </c>
      <c r="AC27" s="14" t="str">
        <f t="shared" ca="1" si="3"/>
        <v/>
      </c>
      <c r="AD27" s="27" t="str">
        <f t="shared" ca="1" si="4"/>
        <v/>
      </c>
      <c r="AE27" s="12" t="str">
        <f t="array" aca="1" ref="AE27" ca="1">IF(ROW()-2&lt;=$Y$12,5-SUM(N($V$12:$Y$12&gt;ROW()-3)),"")</f>
        <v/>
      </c>
      <c r="AF27" s="13" t="str">
        <f ca="1">IF(ISNUMBER(AE27),COUNTIF(AE$3:AE27,AE27),"")</f>
        <v/>
      </c>
      <c r="AG27" s="38" t="str">
        <f t="shared" ca="1" si="8"/>
        <v/>
      </c>
      <c r="AH27" s="38" t="str">
        <f t="shared" ca="1" si="9"/>
        <v/>
      </c>
      <c r="AI27" s="38" t="str">
        <f t="shared" ca="1" si="5"/>
        <v/>
      </c>
      <c r="AJ27" s="38" t="str">
        <f t="shared" ca="1" si="6"/>
        <v/>
      </c>
      <c r="AK27" s="13" t="str">
        <f t="shared" ca="1" si="7"/>
        <v/>
      </c>
    </row>
    <row r="28" spans="1:37" ht="12" customHeight="1" x14ac:dyDescent="0.2">
      <c r="A28" s="219"/>
      <c r="B28" s="181"/>
      <c r="C28" s="47"/>
      <c r="D28" s="47"/>
      <c r="E28" s="188"/>
      <c r="F28" s="181"/>
      <c r="G28" s="47"/>
      <c r="H28" s="47"/>
      <c r="I28" s="188"/>
      <c r="J28" s="181"/>
      <c r="K28" s="47"/>
      <c r="L28" s="47"/>
      <c r="M28" s="188"/>
      <c r="N28" s="168"/>
      <c r="O28" s="47"/>
      <c r="P28" s="47"/>
      <c r="Q28" s="48"/>
      <c r="R28" s="246"/>
      <c r="S28" s="9"/>
      <c r="T28" s="4"/>
      <c r="U28" s="4"/>
      <c r="V28" s="4"/>
      <c r="W28" s="4"/>
      <c r="X28" s="4"/>
      <c r="Y28" s="4"/>
      <c r="Z28" s="43">
        <f t="shared" si="0"/>
        <v>26</v>
      </c>
      <c r="AA28" s="14" t="str">
        <f t="shared" ca="1" si="1"/>
        <v/>
      </c>
      <c r="AB28" s="14" t="str">
        <f t="shared" ca="1" si="2"/>
        <v/>
      </c>
      <c r="AC28" s="14" t="str">
        <f t="shared" ca="1" si="3"/>
        <v/>
      </c>
      <c r="AD28" s="27" t="str">
        <f t="shared" ca="1" si="4"/>
        <v/>
      </c>
      <c r="AE28" s="14" t="str">
        <f t="array" aca="1" ref="AE28" ca="1">IF(ROW()-2&lt;=$Y$12,5-SUM(N($V$12:$Y$12&gt;ROW()-3)),"")</f>
        <v/>
      </c>
      <c r="AF28" s="15" t="str">
        <f ca="1">IF(ISNUMBER(AE28),COUNTIF(AE$3:AE28,AE28),"")</f>
        <v/>
      </c>
      <c r="AG28" s="3" t="str">
        <f t="shared" ca="1" si="8"/>
        <v/>
      </c>
      <c r="AH28" s="3" t="str">
        <f t="shared" ca="1" si="9"/>
        <v/>
      </c>
      <c r="AI28" s="3" t="str">
        <f t="shared" ca="1" si="5"/>
        <v/>
      </c>
      <c r="AJ28" s="3" t="str">
        <f t="shared" ca="1" si="6"/>
        <v/>
      </c>
      <c r="AK28" s="15" t="str">
        <f t="shared" ca="1" si="7"/>
        <v/>
      </c>
    </row>
    <row r="29" spans="1:37" ht="12" customHeight="1" x14ac:dyDescent="0.2">
      <c r="A29" s="220"/>
      <c r="B29" s="191"/>
      <c r="C29" s="57"/>
      <c r="D29" s="57"/>
      <c r="E29" s="192"/>
      <c r="F29" s="191"/>
      <c r="G29" s="57"/>
      <c r="H29" s="57"/>
      <c r="I29" s="192"/>
      <c r="J29" s="191"/>
      <c r="K29" s="57"/>
      <c r="L29" s="57"/>
      <c r="M29" s="192"/>
      <c r="N29" s="173"/>
      <c r="O29" s="57"/>
      <c r="P29" s="57"/>
      <c r="Q29" s="58"/>
      <c r="R29" s="247"/>
      <c r="S29" s="9"/>
      <c r="T29" s="4"/>
      <c r="U29" s="4"/>
      <c r="V29" s="4"/>
      <c r="W29" s="4"/>
      <c r="X29" s="4"/>
      <c r="Y29" s="4"/>
      <c r="Z29" s="43">
        <f t="shared" si="0"/>
        <v>27</v>
      </c>
      <c r="AA29" s="14" t="str">
        <f t="shared" ca="1" si="1"/>
        <v/>
      </c>
      <c r="AB29" s="14" t="str">
        <f t="shared" ca="1" si="2"/>
        <v/>
      </c>
      <c r="AC29" s="14" t="str">
        <f t="shared" ca="1" si="3"/>
        <v/>
      </c>
      <c r="AD29" s="27" t="str">
        <f t="shared" ca="1" si="4"/>
        <v/>
      </c>
      <c r="AE29" s="16" t="str">
        <f t="array" aca="1" ref="AE29" ca="1">IF(ROW()-2&lt;=$Y$12,5-SUM(N($V$12:$Y$12&gt;ROW()-3)),"")</f>
        <v/>
      </c>
      <c r="AF29" s="17" t="str">
        <f ca="1">IF(ISNUMBER(AE29),COUNTIF(AE$3:AE29,AE29),"")</f>
        <v/>
      </c>
      <c r="AG29" s="29" t="str">
        <f t="shared" ca="1" si="8"/>
        <v/>
      </c>
      <c r="AH29" s="29" t="str">
        <f t="shared" ca="1" si="9"/>
        <v/>
      </c>
      <c r="AI29" s="29" t="str">
        <f t="shared" ca="1" si="5"/>
        <v/>
      </c>
      <c r="AJ29" s="29" t="str">
        <f t="shared" ca="1" si="6"/>
        <v/>
      </c>
      <c r="AK29" s="17" t="str">
        <f t="shared" ca="1" si="7"/>
        <v/>
      </c>
    </row>
    <row r="30" spans="1:37" ht="12" customHeight="1" x14ac:dyDescent="0.2">
      <c r="A30" s="221">
        <f>IF(ROW()-2&lt;=$V$8,S30,"")</f>
        <v>9</v>
      </c>
      <c r="B30" s="189"/>
      <c r="C30" s="55"/>
      <c r="D30" s="55"/>
      <c r="E30" s="190"/>
      <c r="F30" s="189"/>
      <c r="G30" s="55"/>
      <c r="H30" s="55"/>
      <c r="I30" s="190"/>
      <c r="J30" s="189"/>
      <c r="K30" s="55"/>
      <c r="L30" s="55"/>
      <c r="M30" s="190"/>
      <c r="N30" s="172"/>
      <c r="O30" s="55"/>
      <c r="P30" s="55"/>
      <c r="Q30" s="56"/>
      <c r="R30" s="248" t="str">
        <f>IF(ISNUMBER(A30),A30&amp;". ("&amp;COUNTIF(A$3:A30,A30)&amp;")","")</f>
        <v>9. (2)</v>
      </c>
      <c r="S30" s="9">
        <v>9</v>
      </c>
      <c r="T30" s="4"/>
      <c r="U30" s="4"/>
      <c r="V30" s="4"/>
      <c r="W30" s="4"/>
      <c r="X30" s="4"/>
      <c r="Y30" s="4"/>
      <c r="Z30" s="43">
        <f t="shared" si="0"/>
        <v>28</v>
      </c>
      <c r="AA30" s="14" t="str">
        <f t="shared" ca="1" si="1"/>
        <v/>
      </c>
      <c r="AB30" s="14" t="str">
        <f t="shared" ca="1" si="2"/>
        <v/>
      </c>
      <c r="AC30" s="14" t="str">
        <f t="shared" ca="1" si="3"/>
        <v/>
      </c>
      <c r="AD30" s="27" t="str">
        <f t="shared" ca="1" si="4"/>
        <v/>
      </c>
      <c r="AE30" s="12" t="str">
        <f t="array" aca="1" ref="AE30" ca="1">IF(ROW()-2&lt;=$Y$12,5-SUM(N($V$12:$Y$12&gt;ROW()-3)),"")</f>
        <v/>
      </c>
      <c r="AF30" s="13" t="str">
        <f ca="1">IF(ISNUMBER(AE30),COUNTIF(AE$3:AE30,AE30),"")</f>
        <v/>
      </c>
      <c r="AG30" s="38" t="str">
        <f t="shared" ca="1" si="8"/>
        <v/>
      </c>
      <c r="AH30" s="38" t="str">
        <f t="shared" ca="1" si="9"/>
        <v/>
      </c>
      <c r="AI30" s="38" t="str">
        <f t="shared" ca="1" si="5"/>
        <v/>
      </c>
      <c r="AJ30" s="38" t="str">
        <f t="shared" ca="1" si="6"/>
        <v/>
      </c>
      <c r="AK30" s="13" t="str">
        <f t="shared" ca="1" si="7"/>
        <v/>
      </c>
    </row>
    <row r="31" spans="1:37" ht="12" customHeight="1" x14ac:dyDescent="0.2">
      <c r="A31" s="219"/>
      <c r="B31" s="181"/>
      <c r="C31" s="47"/>
      <c r="D31" s="47"/>
      <c r="E31" s="188"/>
      <c r="F31" s="181"/>
      <c r="G31" s="47"/>
      <c r="H31" s="47"/>
      <c r="I31" s="188"/>
      <c r="J31" s="181"/>
      <c r="K31" s="47"/>
      <c r="L31" s="47"/>
      <c r="M31" s="188"/>
      <c r="N31" s="168"/>
      <c r="O31" s="47"/>
      <c r="P31" s="47"/>
      <c r="Q31" s="48"/>
      <c r="R31" s="246"/>
      <c r="S31" s="9"/>
      <c r="T31" s="4"/>
      <c r="U31" s="4"/>
      <c r="V31" s="4"/>
      <c r="W31" s="4"/>
      <c r="X31" s="4"/>
      <c r="Y31" s="4"/>
      <c r="Z31" s="43">
        <f t="shared" si="0"/>
        <v>29</v>
      </c>
      <c r="AA31" s="14" t="str">
        <f t="shared" ca="1" si="1"/>
        <v/>
      </c>
      <c r="AB31" s="14" t="str">
        <f t="shared" ca="1" si="2"/>
        <v/>
      </c>
      <c r="AC31" s="14" t="str">
        <f t="shared" ca="1" si="3"/>
        <v/>
      </c>
      <c r="AD31" s="27" t="str">
        <f t="shared" ca="1" si="4"/>
        <v/>
      </c>
      <c r="AE31" s="14" t="str">
        <f t="array" aca="1" ref="AE31" ca="1">IF(ROW()-2&lt;=$Y$12,5-SUM(N($V$12:$Y$12&gt;ROW()-3)),"")</f>
        <v/>
      </c>
      <c r="AF31" s="15" t="str">
        <f ca="1">IF(ISNUMBER(AE31),COUNTIF(AE$3:AE31,AE31),"")</f>
        <v/>
      </c>
      <c r="AG31" s="3" t="str">
        <f t="shared" ca="1" si="8"/>
        <v/>
      </c>
      <c r="AH31" s="3" t="str">
        <f t="shared" ca="1" si="9"/>
        <v/>
      </c>
      <c r="AI31" s="3" t="str">
        <f t="shared" ca="1" si="5"/>
        <v/>
      </c>
      <c r="AJ31" s="3" t="str">
        <f t="shared" ca="1" si="6"/>
        <v/>
      </c>
      <c r="AK31" s="15" t="str">
        <f t="shared" ca="1" si="7"/>
        <v/>
      </c>
    </row>
    <row r="32" spans="1:37" ht="12" customHeight="1" x14ac:dyDescent="0.2">
      <c r="A32" s="222"/>
      <c r="B32" s="186"/>
      <c r="C32" s="51"/>
      <c r="D32" s="51"/>
      <c r="E32" s="187"/>
      <c r="F32" s="186"/>
      <c r="G32" s="51"/>
      <c r="H32" s="51"/>
      <c r="I32" s="187"/>
      <c r="J32" s="186"/>
      <c r="K32" s="51"/>
      <c r="L32" s="51"/>
      <c r="M32" s="187"/>
      <c r="N32" s="171"/>
      <c r="O32" s="51"/>
      <c r="P32" s="51"/>
      <c r="Q32" s="52"/>
      <c r="R32" s="249"/>
      <c r="S32" s="9"/>
      <c r="T32" s="4"/>
      <c r="U32" s="4"/>
      <c r="V32" s="4"/>
      <c r="W32" s="4"/>
      <c r="X32" s="4"/>
      <c r="Y32" s="4"/>
      <c r="Z32" s="43">
        <f t="shared" si="0"/>
        <v>30</v>
      </c>
      <c r="AA32" s="14" t="str">
        <f t="shared" ca="1" si="1"/>
        <v/>
      </c>
      <c r="AB32" s="14" t="str">
        <f t="shared" ca="1" si="2"/>
        <v/>
      </c>
      <c r="AC32" s="14" t="str">
        <f t="shared" ca="1" si="3"/>
        <v/>
      </c>
      <c r="AD32" s="27" t="str">
        <f t="shared" ca="1" si="4"/>
        <v/>
      </c>
      <c r="AE32" s="16" t="str">
        <f t="array" aca="1" ref="AE32" ca="1">IF(ROW()-2&lt;=$Y$12,5-SUM(N($V$12:$Y$12&gt;ROW()-3)),"")</f>
        <v/>
      </c>
      <c r="AF32" s="17" t="str">
        <f ca="1">IF(ISNUMBER(AE32),COUNTIF(AE$3:AE32,AE32),"")</f>
        <v/>
      </c>
      <c r="AG32" s="29" t="str">
        <f t="shared" ca="1" si="8"/>
        <v/>
      </c>
      <c r="AH32" s="29" t="str">
        <f t="shared" ca="1" si="9"/>
        <v/>
      </c>
      <c r="AI32" s="29" t="str">
        <f t="shared" ca="1" si="5"/>
        <v/>
      </c>
      <c r="AJ32" s="29" t="str">
        <f t="shared" ca="1" si="6"/>
        <v/>
      </c>
      <c r="AK32" s="17" t="str">
        <f t="shared" ca="1" si="7"/>
        <v/>
      </c>
    </row>
    <row r="33" spans="1:37" ht="12" customHeight="1" x14ac:dyDescent="0.2">
      <c r="A33" s="223">
        <f>IF(ROW()-2&lt;=$V$8,S33,"")</f>
        <v>9</v>
      </c>
      <c r="B33" s="185"/>
      <c r="C33" s="53"/>
      <c r="D33" s="53"/>
      <c r="E33" s="182"/>
      <c r="F33" s="185"/>
      <c r="G33" s="53"/>
      <c r="H33" s="53"/>
      <c r="I33" s="182"/>
      <c r="J33" s="185"/>
      <c r="K33" s="53"/>
      <c r="L33" s="53"/>
      <c r="M33" s="182"/>
      <c r="N33" s="170"/>
      <c r="O33" s="53"/>
      <c r="P33" s="53"/>
      <c r="Q33" s="54"/>
      <c r="R33" s="260" t="str">
        <f>IF(ISNUMBER(A33),A33&amp;". ("&amp;COUNTIF(A$3:A33,A33)&amp;")","")</f>
        <v>9. (3)</v>
      </c>
      <c r="S33" s="9">
        <v>9</v>
      </c>
      <c r="T33" s="4"/>
      <c r="U33" s="4"/>
      <c r="V33" s="4"/>
      <c r="W33" s="4"/>
      <c r="X33" s="4"/>
      <c r="Y33" s="4"/>
      <c r="Z33" s="43">
        <f t="shared" si="0"/>
        <v>31</v>
      </c>
      <c r="AA33" s="14" t="str">
        <f t="shared" ca="1" si="1"/>
        <v/>
      </c>
      <c r="AB33" s="14" t="str">
        <f t="shared" ca="1" si="2"/>
        <v/>
      </c>
      <c r="AC33" s="14" t="str">
        <f t="shared" ca="1" si="3"/>
        <v/>
      </c>
      <c r="AD33" s="27" t="str">
        <f t="shared" ca="1" si="4"/>
        <v/>
      </c>
      <c r="AE33" s="12" t="str">
        <f t="array" aca="1" ref="AE33" ca="1">IF(ROW()-2&lt;=$Y$12,5-SUM(N($V$12:$Y$12&gt;ROW()-3)),"")</f>
        <v/>
      </c>
      <c r="AF33" s="13" t="str">
        <f ca="1">IF(ISNUMBER(AE33),COUNTIF(AE$3:AE33,AE33),"")</f>
        <v/>
      </c>
      <c r="AG33" s="38" t="str">
        <f t="shared" ca="1" si="8"/>
        <v/>
      </c>
      <c r="AH33" s="38" t="str">
        <f t="shared" ca="1" si="9"/>
        <v/>
      </c>
      <c r="AI33" s="38" t="str">
        <f t="shared" ca="1" si="5"/>
        <v/>
      </c>
      <c r="AJ33" s="38" t="str">
        <f t="shared" ca="1" si="6"/>
        <v/>
      </c>
      <c r="AK33" s="13" t="str">
        <f t="shared" ca="1" si="7"/>
        <v/>
      </c>
    </row>
    <row r="34" spans="1:37" ht="12" customHeight="1" x14ac:dyDescent="0.2">
      <c r="A34" s="219"/>
      <c r="B34" s="181"/>
      <c r="C34" s="47"/>
      <c r="D34" s="47"/>
      <c r="E34" s="188"/>
      <c r="F34" s="181"/>
      <c r="G34" s="47"/>
      <c r="H34" s="47"/>
      <c r="I34" s="188"/>
      <c r="J34" s="181"/>
      <c r="K34" s="47"/>
      <c r="L34" s="47"/>
      <c r="M34" s="188"/>
      <c r="N34" s="168"/>
      <c r="O34" s="47"/>
      <c r="P34" s="47"/>
      <c r="Q34" s="48"/>
      <c r="R34" s="246"/>
      <c r="S34" s="9"/>
      <c r="T34" s="4"/>
      <c r="U34" s="4"/>
      <c r="V34" s="4"/>
      <c r="W34" s="4"/>
      <c r="X34" s="4"/>
      <c r="Y34" s="4"/>
      <c r="Z34" s="43">
        <f t="shared" si="0"/>
        <v>32</v>
      </c>
      <c r="AA34" s="14" t="str">
        <f t="shared" ca="1" si="1"/>
        <v/>
      </c>
      <c r="AB34" s="14" t="str">
        <f t="shared" ca="1" si="2"/>
        <v/>
      </c>
      <c r="AC34" s="14" t="str">
        <f t="shared" ca="1" si="3"/>
        <v/>
      </c>
      <c r="AD34" s="27" t="str">
        <f t="shared" ca="1" si="4"/>
        <v/>
      </c>
      <c r="AE34" s="14" t="str">
        <f t="array" aca="1" ref="AE34" ca="1">IF(ROW()-2&lt;=$Y$12,5-SUM(N($V$12:$Y$12&gt;ROW()-3)),"")</f>
        <v/>
      </c>
      <c r="AF34" s="15" t="str">
        <f ca="1">IF(ISNUMBER(AE34),COUNTIF(AE$3:AE34,AE34),"")</f>
        <v/>
      </c>
      <c r="AG34" s="3" t="str">
        <f t="shared" ca="1" si="8"/>
        <v/>
      </c>
      <c r="AH34" s="3" t="str">
        <f t="shared" ca="1" si="9"/>
        <v/>
      </c>
      <c r="AI34" s="3" t="str">
        <f t="shared" ca="1" si="5"/>
        <v/>
      </c>
      <c r="AJ34" s="3" t="str">
        <f t="shared" ca="1" si="6"/>
        <v/>
      </c>
      <c r="AK34" s="15" t="str">
        <f t="shared" ca="1" si="7"/>
        <v/>
      </c>
    </row>
    <row r="35" spans="1:37" ht="12" customHeight="1" x14ac:dyDescent="0.2">
      <c r="A35" s="220"/>
      <c r="B35" s="191"/>
      <c r="C35" s="57"/>
      <c r="D35" s="57"/>
      <c r="E35" s="192"/>
      <c r="F35" s="191"/>
      <c r="G35" s="57"/>
      <c r="H35" s="57"/>
      <c r="I35" s="192"/>
      <c r="J35" s="191"/>
      <c r="K35" s="57"/>
      <c r="L35" s="57"/>
      <c r="M35" s="192"/>
      <c r="N35" s="173"/>
      <c r="O35" s="57"/>
      <c r="P35" s="57"/>
      <c r="Q35" s="58"/>
      <c r="R35" s="247"/>
      <c r="S35" s="9"/>
      <c r="T35" s="4"/>
      <c r="U35" s="4"/>
      <c r="V35" s="4"/>
      <c r="W35" s="4"/>
      <c r="X35" s="4"/>
      <c r="Y35" s="4"/>
      <c r="Z35" s="43" t="str">
        <f t="shared" ref="Z35:Z66" si="10">IF(ROW(A33)&lt;=$V$9,ROW(A33),"")</f>
        <v/>
      </c>
      <c r="AA35" s="14" t="str">
        <f t="shared" ref="AA35:AA66" ca="1" si="11">IF(ISNUMBER($Z35),IF(COUNTA(OFFSET($C$2,3*$Z35-2,2*COLUMN(A33)-2,3,3))&gt;0,$Z35,""),"")</f>
        <v/>
      </c>
      <c r="AB35" s="14" t="str">
        <f t="shared" ref="AB35:AB66" ca="1" si="12">IF(ISNUMBER($Z35),IF(COUNTA(OFFSET($C$2,3*$Z35-2,2*COLUMN(C33)-2,3,3))&gt;0,$Z35,""),"")</f>
        <v/>
      </c>
      <c r="AC35" s="14" t="str">
        <f t="shared" ref="AC35:AC66" ca="1" si="13">IF(ISNUMBER($Z35),IF(COUNTA(OFFSET($C$2,3*$Z35-2,2*COLUMN(E33)-2,3,3))&gt;0,$Z35,""),"")</f>
        <v/>
      </c>
      <c r="AD35" s="27" t="str">
        <f t="shared" ref="AD35:AD66" ca="1" si="14">IF(ISNUMBER($Z35),IF(COUNTA(OFFSET($C$2,3*$Z35-2,2*COLUMN(G33)-2,3,3))&gt;0,$Z35,""),"")</f>
        <v/>
      </c>
      <c r="AE35" s="16" t="str">
        <f t="array" aca="1" ref="AE35" ca="1">IF(ROW()-2&lt;=$Y$12,5-SUM(N($V$12:$Y$12&gt;ROW()-3)),"")</f>
        <v/>
      </c>
      <c r="AF35" s="17" t="str">
        <f ca="1">IF(ISNUMBER(AE35),COUNTIF(AE$3:AE35,AE35),"")</f>
        <v/>
      </c>
      <c r="AG35" s="29" t="str">
        <f t="shared" ca="1" si="8"/>
        <v/>
      </c>
      <c r="AH35" s="29" t="str">
        <f t="shared" ca="1" si="9"/>
        <v/>
      </c>
      <c r="AI35" s="29" t="str">
        <f t="shared" ca="1" si="5"/>
        <v/>
      </c>
      <c r="AJ35" s="29" t="str">
        <f t="shared" ca="1" si="6"/>
        <v/>
      </c>
      <c r="AK35" s="17" t="str">
        <f t="shared" ca="1" si="7"/>
        <v/>
      </c>
    </row>
    <row r="36" spans="1:37" ht="12" customHeight="1" x14ac:dyDescent="0.2">
      <c r="A36" s="221">
        <f>IF(ROW()-2&lt;=$V$8,S36,"")</f>
        <v>9</v>
      </c>
      <c r="B36" s="189"/>
      <c r="C36" s="55"/>
      <c r="D36" s="55"/>
      <c r="E36" s="190"/>
      <c r="F36" s="189"/>
      <c r="G36" s="55"/>
      <c r="H36" s="55"/>
      <c r="I36" s="190"/>
      <c r="J36" s="189"/>
      <c r="K36" s="55"/>
      <c r="L36" s="55"/>
      <c r="M36" s="190"/>
      <c r="N36" s="172"/>
      <c r="O36" s="55"/>
      <c r="P36" s="55"/>
      <c r="Q36" s="56"/>
      <c r="R36" s="248" t="str">
        <f>IF(ISNUMBER(A36),A36&amp;". ("&amp;COUNTIF(A$3:A36,A36)&amp;")","")</f>
        <v>9. (4)</v>
      </c>
      <c r="S36" s="9">
        <v>9</v>
      </c>
      <c r="T36" s="4"/>
      <c r="U36" s="4"/>
      <c r="V36" s="4"/>
      <c r="W36" s="4"/>
      <c r="X36" s="4"/>
      <c r="Y36" s="4"/>
      <c r="Z36" s="43" t="str">
        <f t="shared" si="10"/>
        <v/>
      </c>
      <c r="AA36" s="14" t="str">
        <f t="shared" ca="1" si="11"/>
        <v/>
      </c>
      <c r="AB36" s="14" t="str">
        <f t="shared" ca="1" si="12"/>
        <v/>
      </c>
      <c r="AC36" s="14" t="str">
        <f t="shared" ca="1" si="13"/>
        <v/>
      </c>
      <c r="AD36" s="27" t="str">
        <f t="shared" ca="1" si="14"/>
        <v/>
      </c>
      <c r="AE36" s="12" t="str">
        <f t="array" aca="1" ref="AE36" ca="1">IF(ROW()-2&lt;=$Y$12,5-SUM(N($V$12:$Y$12&gt;ROW()-3)),"")</f>
        <v/>
      </c>
      <c r="AF36" s="13" t="str">
        <f ca="1">IF(ISNUMBER(AE36),COUNTIF(AE$3:AE36,AE36),"")</f>
        <v/>
      </c>
      <c r="AG36" s="38" t="str">
        <f t="shared" ca="1" si="8"/>
        <v/>
      </c>
      <c r="AH36" s="38" t="str">
        <f t="shared" ca="1" si="9"/>
        <v/>
      </c>
      <c r="AI36" s="38" t="str">
        <f t="shared" ca="1" si="5"/>
        <v/>
      </c>
      <c r="AJ36" s="38" t="str">
        <f t="shared" ca="1" si="6"/>
        <v/>
      </c>
      <c r="AK36" s="13" t="str">
        <f t="shared" ca="1" si="7"/>
        <v/>
      </c>
    </row>
    <row r="37" spans="1:37" ht="12" customHeight="1" x14ac:dyDescent="0.2">
      <c r="A37" s="219"/>
      <c r="B37" s="181"/>
      <c r="C37" s="47"/>
      <c r="D37" s="47"/>
      <c r="E37" s="188"/>
      <c r="F37" s="181"/>
      <c r="G37" s="47"/>
      <c r="H37" s="47"/>
      <c r="I37" s="188"/>
      <c r="J37" s="181"/>
      <c r="K37" s="47"/>
      <c r="L37" s="47"/>
      <c r="M37" s="188"/>
      <c r="N37" s="168"/>
      <c r="O37" s="47"/>
      <c r="P37" s="47"/>
      <c r="Q37" s="48"/>
      <c r="R37" s="246"/>
      <c r="S37" s="9"/>
      <c r="T37" s="4"/>
      <c r="U37" s="4"/>
      <c r="V37" s="4"/>
      <c r="W37" s="4"/>
      <c r="X37" s="4"/>
      <c r="Y37" s="4"/>
      <c r="Z37" s="43" t="str">
        <f t="shared" si="10"/>
        <v/>
      </c>
      <c r="AA37" s="14" t="str">
        <f t="shared" ca="1" si="11"/>
        <v/>
      </c>
      <c r="AB37" s="14" t="str">
        <f t="shared" ca="1" si="12"/>
        <v/>
      </c>
      <c r="AC37" s="14" t="str">
        <f t="shared" ca="1" si="13"/>
        <v/>
      </c>
      <c r="AD37" s="27" t="str">
        <f t="shared" ca="1" si="14"/>
        <v/>
      </c>
      <c r="AE37" s="14" t="str">
        <f t="array" aca="1" ref="AE37" ca="1">IF(ROW()-2&lt;=$Y$12,5-SUM(N($V$12:$Y$12&gt;ROW()-3)),"")</f>
        <v/>
      </c>
      <c r="AF37" s="15" t="str">
        <f ca="1">IF(ISNUMBER(AE37),COUNTIF(AE$3:AE37,AE37),"")</f>
        <v/>
      </c>
      <c r="AG37" s="3" t="str">
        <f t="shared" ca="1" si="8"/>
        <v/>
      </c>
      <c r="AH37" s="3" t="str">
        <f t="shared" ca="1" si="9"/>
        <v/>
      </c>
      <c r="AI37" s="3" t="str">
        <f t="shared" ca="1" si="5"/>
        <v/>
      </c>
      <c r="AJ37" s="3" t="str">
        <f t="shared" ca="1" si="6"/>
        <v/>
      </c>
      <c r="AK37" s="15" t="str">
        <f t="shared" ca="1" si="7"/>
        <v/>
      </c>
    </row>
    <row r="38" spans="1:37" ht="12" customHeight="1" x14ac:dyDescent="0.2">
      <c r="A38" s="222"/>
      <c r="B38" s="186"/>
      <c r="C38" s="51"/>
      <c r="D38" s="51"/>
      <c r="E38" s="187"/>
      <c r="F38" s="186"/>
      <c r="G38" s="51"/>
      <c r="H38" s="51"/>
      <c r="I38" s="187"/>
      <c r="J38" s="186"/>
      <c r="K38" s="51"/>
      <c r="L38" s="51"/>
      <c r="M38" s="187"/>
      <c r="N38" s="171"/>
      <c r="O38" s="51"/>
      <c r="P38" s="51"/>
      <c r="Q38" s="52"/>
      <c r="R38" s="249"/>
      <c r="S38" s="9"/>
      <c r="T38" s="4"/>
      <c r="U38" s="4"/>
      <c r="V38" s="4"/>
      <c r="W38" s="4"/>
      <c r="X38" s="4"/>
      <c r="Y38" s="4"/>
      <c r="Z38" s="43" t="str">
        <f t="shared" si="10"/>
        <v/>
      </c>
      <c r="AA38" s="14" t="str">
        <f t="shared" ca="1" si="11"/>
        <v/>
      </c>
      <c r="AB38" s="14" t="str">
        <f t="shared" ca="1" si="12"/>
        <v/>
      </c>
      <c r="AC38" s="14" t="str">
        <f t="shared" ca="1" si="13"/>
        <v/>
      </c>
      <c r="AD38" s="27" t="str">
        <f t="shared" ca="1" si="14"/>
        <v/>
      </c>
      <c r="AE38" s="16" t="str">
        <f t="array" aca="1" ref="AE38" ca="1">IF(ROW()-2&lt;=$Y$12,5-SUM(N($V$12:$Y$12&gt;ROW()-3)),"")</f>
        <v/>
      </c>
      <c r="AF38" s="17" t="str">
        <f ca="1">IF(ISNUMBER(AE38),COUNTIF(AE$3:AE38,AE38),"")</f>
        <v/>
      </c>
      <c r="AG38" s="29" t="str">
        <f t="shared" ca="1" si="8"/>
        <v/>
      </c>
      <c r="AH38" s="29" t="str">
        <f t="shared" ca="1" si="9"/>
        <v/>
      </c>
      <c r="AI38" s="29" t="str">
        <f t="shared" ca="1" si="5"/>
        <v/>
      </c>
      <c r="AJ38" s="29" t="str">
        <f t="shared" ca="1" si="6"/>
        <v/>
      </c>
      <c r="AK38" s="17" t="str">
        <f t="shared" ca="1" si="7"/>
        <v/>
      </c>
    </row>
    <row r="39" spans="1:37" ht="12" customHeight="1" x14ac:dyDescent="0.2">
      <c r="A39" s="223">
        <f>IF(ROW()-2&lt;=$V$8,S39,"")</f>
        <v>9</v>
      </c>
      <c r="B39" s="185"/>
      <c r="C39" s="53"/>
      <c r="D39" s="53"/>
      <c r="E39" s="182"/>
      <c r="F39" s="185"/>
      <c r="G39" s="53"/>
      <c r="H39" s="53"/>
      <c r="I39" s="182"/>
      <c r="J39" s="185"/>
      <c r="K39" s="53"/>
      <c r="L39" s="53"/>
      <c r="M39" s="182"/>
      <c r="N39" s="170"/>
      <c r="O39" s="53"/>
      <c r="P39" s="53"/>
      <c r="Q39" s="54"/>
      <c r="R39" s="260" t="str">
        <f>IF(ISNUMBER(A39),A39&amp;". ("&amp;COUNTIF(A$3:A39,A39)&amp;")","")</f>
        <v>9. (5)</v>
      </c>
      <c r="S39" s="9">
        <v>9</v>
      </c>
      <c r="T39" s="4"/>
      <c r="U39" s="4"/>
      <c r="V39" s="4"/>
      <c r="W39" s="4"/>
      <c r="X39" s="4"/>
      <c r="Y39" s="4"/>
      <c r="Z39" s="43" t="str">
        <f t="shared" si="10"/>
        <v/>
      </c>
      <c r="AA39" s="14" t="str">
        <f t="shared" ca="1" si="11"/>
        <v/>
      </c>
      <c r="AB39" s="14" t="str">
        <f t="shared" ca="1" si="12"/>
        <v/>
      </c>
      <c r="AC39" s="14" t="str">
        <f t="shared" ca="1" si="13"/>
        <v/>
      </c>
      <c r="AD39" s="27" t="str">
        <f t="shared" ca="1" si="14"/>
        <v/>
      </c>
      <c r="AE39" s="12" t="str">
        <f t="array" aca="1" ref="AE39" ca="1">IF(ROW()-2&lt;=$Y$12,5-SUM(N($V$12:$Y$12&gt;ROW()-3)),"")</f>
        <v/>
      </c>
      <c r="AF39" s="13" t="str">
        <f ca="1">IF(ISNUMBER(AE39),COUNTIF(AE$3:AE39,AE39),"")</f>
        <v/>
      </c>
      <c r="AG39" s="38" t="str">
        <f t="shared" ca="1" si="8"/>
        <v/>
      </c>
      <c r="AH39" s="38" t="str">
        <f t="shared" ca="1" si="9"/>
        <v/>
      </c>
      <c r="AI39" s="38" t="str">
        <f t="shared" ca="1" si="5"/>
        <v/>
      </c>
      <c r="AJ39" s="38" t="str">
        <f t="shared" ca="1" si="6"/>
        <v/>
      </c>
      <c r="AK39" s="13" t="str">
        <f t="shared" ca="1" si="7"/>
        <v/>
      </c>
    </row>
    <row r="40" spans="1:37" ht="12" customHeight="1" x14ac:dyDescent="0.2">
      <c r="A40" s="219"/>
      <c r="B40" s="181"/>
      <c r="C40" s="47"/>
      <c r="D40" s="47"/>
      <c r="E40" s="188"/>
      <c r="F40" s="181"/>
      <c r="G40" s="47"/>
      <c r="H40" s="47"/>
      <c r="I40" s="188"/>
      <c r="J40" s="181"/>
      <c r="K40" s="47"/>
      <c r="L40" s="47"/>
      <c r="M40" s="188"/>
      <c r="N40" s="168"/>
      <c r="O40" s="47"/>
      <c r="P40" s="47"/>
      <c r="Q40" s="48"/>
      <c r="R40" s="246"/>
      <c r="S40" s="9"/>
      <c r="T40" s="4"/>
      <c r="U40" s="4"/>
      <c r="V40" s="4"/>
      <c r="W40" s="4"/>
      <c r="X40" s="4"/>
      <c r="Y40" s="4"/>
      <c r="Z40" s="43" t="str">
        <f t="shared" si="10"/>
        <v/>
      </c>
      <c r="AA40" s="14" t="str">
        <f t="shared" ca="1" si="11"/>
        <v/>
      </c>
      <c r="AB40" s="14" t="str">
        <f t="shared" ca="1" si="12"/>
        <v/>
      </c>
      <c r="AC40" s="14" t="str">
        <f t="shared" ca="1" si="13"/>
        <v/>
      </c>
      <c r="AD40" s="27" t="str">
        <f t="shared" ca="1" si="14"/>
        <v/>
      </c>
      <c r="AE40" s="14" t="str">
        <f t="array" aca="1" ref="AE40" ca="1">IF(ROW()-2&lt;=$Y$12,5-SUM(N($V$12:$Y$12&gt;ROW()-3)),"")</f>
        <v/>
      </c>
      <c r="AF40" s="15" t="str">
        <f ca="1">IF(ISNUMBER(AE40),COUNTIF(AE$3:AE40,AE40),"")</f>
        <v/>
      </c>
      <c r="AG40" s="3" t="str">
        <f t="shared" ca="1" si="8"/>
        <v/>
      </c>
      <c r="AH40" s="3" t="str">
        <f t="shared" ca="1" si="9"/>
        <v/>
      </c>
      <c r="AI40" s="3" t="str">
        <f t="shared" ca="1" si="5"/>
        <v/>
      </c>
      <c r="AJ40" s="3" t="str">
        <f t="shared" ca="1" si="6"/>
        <v/>
      </c>
      <c r="AK40" s="15" t="str">
        <f t="shared" ca="1" si="7"/>
        <v/>
      </c>
    </row>
    <row r="41" spans="1:37" ht="12" customHeight="1" x14ac:dyDescent="0.2">
      <c r="A41" s="220"/>
      <c r="B41" s="191"/>
      <c r="C41" s="57"/>
      <c r="D41" s="57"/>
      <c r="E41" s="192"/>
      <c r="F41" s="191"/>
      <c r="G41" s="57"/>
      <c r="H41" s="57"/>
      <c r="I41" s="192"/>
      <c r="J41" s="191"/>
      <c r="K41" s="57"/>
      <c r="L41" s="57"/>
      <c r="M41" s="192"/>
      <c r="N41" s="173"/>
      <c r="O41" s="57"/>
      <c r="P41" s="57"/>
      <c r="Q41" s="58"/>
      <c r="R41" s="247"/>
      <c r="S41" s="9"/>
      <c r="T41" s="4"/>
      <c r="U41" s="4"/>
      <c r="V41" s="4"/>
      <c r="W41" s="4"/>
      <c r="X41" s="4"/>
      <c r="Y41" s="4"/>
      <c r="Z41" s="43" t="str">
        <f t="shared" si="10"/>
        <v/>
      </c>
      <c r="AA41" s="14" t="str">
        <f t="shared" ca="1" si="11"/>
        <v/>
      </c>
      <c r="AB41" s="14" t="str">
        <f t="shared" ca="1" si="12"/>
        <v/>
      </c>
      <c r="AC41" s="14" t="str">
        <f t="shared" ca="1" si="13"/>
        <v/>
      </c>
      <c r="AD41" s="27" t="str">
        <f t="shared" ca="1" si="14"/>
        <v/>
      </c>
      <c r="AE41" s="16" t="str">
        <f t="array" aca="1" ref="AE41" ca="1">IF(ROW()-2&lt;=$Y$12,5-SUM(N($V$12:$Y$12&gt;ROW()-3)),"")</f>
        <v/>
      </c>
      <c r="AF41" s="17" t="str">
        <f ca="1">IF(ISNUMBER(AE41),COUNTIF(AE$3:AE41,AE41),"")</f>
        <v/>
      </c>
      <c r="AG41" s="29" t="str">
        <f t="shared" ca="1" si="8"/>
        <v/>
      </c>
      <c r="AH41" s="29" t="str">
        <f t="shared" ca="1" si="9"/>
        <v/>
      </c>
      <c r="AI41" s="29" t="str">
        <f t="shared" ca="1" si="5"/>
        <v/>
      </c>
      <c r="AJ41" s="29" t="str">
        <f t="shared" ca="1" si="6"/>
        <v/>
      </c>
      <c r="AK41" s="17" t="str">
        <f t="shared" ca="1" si="7"/>
        <v/>
      </c>
    </row>
    <row r="42" spans="1:37" ht="12" customHeight="1" x14ac:dyDescent="0.2">
      <c r="A42" s="221">
        <f>IF(ROW()-2&lt;=$V$8,S42,"")</f>
        <v>9</v>
      </c>
      <c r="B42" s="189"/>
      <c r="C42" s="55"/>
      <c r="D42" s="55"/>
      <c r="E42" s="190"/>
      <c r="F42" s="189"/>
      <c r="G42" s="55"/>
      <c r="H42" s="55"/>
      <c r="I42" s="190"/>
      <c r="J42" s="189"/>
      <c r="K42" s="55"/>
      <c r="L42" s="55"/>
      <c r="M42" s="190"/>
      <c r="N42" s="172"/>
      <c r="O42" s="55"/>
      <c r="P42" s="55"/>
      <c r="Q42" s="56"/>
      <c r="R42" s="248" t="str">
        <f>IF(ISNUMBER(A42),A42&amp;". ("&amp;COUNTIF(A$3:A42,A42)&amp;")","")</f>
        <v>9. (6)</v>
      </c>
      <c r="S42" s="9">
        <v>9</v>
      </c>
      <c r="T42" s="4"/>
      <c r="U42" s="4"/>
      <c r="V42" s="4"/>
      <c r="W42" s="4"/>
      <c r="X42" s="4"/>
      <c r="Y42" s="4"/>
      <c r="Z42" s="43" t="str">
        <f t="shared" si="10"/>
        <v/>
      </c>
      <c r="AA42" s="14" t="str">
        <f t="shared" ca="1" si="11"/>
        <v/>
      </c>
      <c r="AB42" s="14" t="str">
        <f t="shared" ca="1" si="12"/>
        <v/>
      </c>
      <c r="AC42" s="14" t="str">
        <f t="shared" ca="1" si="13"/>
        <v/>
      </c>
      <c r="AD42" s="27" t="str">
        <f t="shared" ca="1" si="14"/>
        <v/>
      </c>
      <c r="AE42" s="12" t="str">
        <f t="array" aca="1" ref="AE42" ca="1">IF(ROW()-2&lt;=$Y$12,5-SUM(N($V$12:$Y$12&gt;ROW()-3)),"")</f>
        <v/>
      </c>
      <c r="AF42" s="13" t="str">
        <f ca="1">IF(ISNUMBER(AE42),COUNTIF(AE$3:AE42,AE42),"")</f>
        <v/>
      </c>
      <c r="AG42" s="38" t="str">
        <f t="shared" ca="1" si="8"/>
        <v/>
      </c>
      <c r="AH42" s="38" t="str">
        <f t="shared" ca="1" si="9"/>
        <v/>
      </c>
      <c r="AI42" s="38" t="str">
        <f t="shared" ca="1" si="5"/>
        <v/>
      </c>
      <c r="AJ42" s="38" t="str">
        <f t="shared" ca="1" si="6"/>
        <v/>
      </c>
      <c r="AK42" s="13" t="str">
        <f t="shared" ca="1" si="7"/>
        <v/>
      </c>
    </row>
    <row r="43" spans="1:37" ht="12" customHeight="1" x14ac:dyDescent="0.2">
      <c r="A43" s="219"/>
      <c r="B43" s="181"/>
      <c r="C43" s="47"/>
      <c r="D43" s="47"/>
      <c r="E43" s="188"/>
      <c r="F43" s="181"/>
      <c r="G43" s="47"/>
      <c r="H43" s="47"/>
      <c r="I43" s="188"/>
      <c r="J43" s="181"/>
      <c r="K43" s="47"/>
      <c r="L43" s="47"/>
      <c r="M43" s="188"/>
      <c r="N43" s="168"/>
      <c r="O43" s="47"/>
      <c r="P43" s="47"/>
      <c r="Q43" s="48"/>
      <c r="R43" s="246"/>
      <c r="S43" s="9"/>
      <c r="T43" s="4"/>
      <c r="U43" s="4"/>
      <c r="V43" s="4"/>
      <c r="W43" s="4"/>
      <c r="X43" s="4"/>
      <c r="Y43" s="4"/>
      <c r="Z43" s="43" t="str">
        <f t="shared" si="10"/>
        <v/>
      </c>
      <c r="AA43" s="14" t="str">
        <f t="shared" ca="1" si="11"/>
        <v/>
      </c>
      <c r="AB43" s="14" t="str">
        <f t="shared" ca="1" si="12"/>
        <v/>
      </c>
      <c r="AC43" s="14" t="str">
        <f t="shared" ca="1" si="13"/>
        <v/>
      </c>
      <c r="AD43" s="27" t="str">
        <f t="shared" ca="1" si="14"/>
        <v/>
      </c>
      <c r="AE43" s="14" t="str">
        <f t="array" aca="1" ref="AE43" ca="1">IF(ROW()-2&lt;=$Y$12,5-SUM(N($V$12:$Y$12&gt;ROW()-3)),"")</f>
        <v/>
      </c>
      <c r="AF43" s="15" t="str">
        <f ca="1">IF(ISNUMBER(AE43),COUNTIF(AE$3:AE43,AE43),"")</f>
        <v/>
      </c>
      <c r="AG43" s="3" t="str">
        <f t="shared" ca="1" si="8"/>
        <v/>
      </c>
      <c r="AH43" s="3" t="str">
        <f t="shared" ca="1" si="9"/>
        <v/>
      </c>
      <c r="AI43" s="3" t="str">
        <f t="shared" ca="1" si="5"/>
        <v/>
      </c>
      <c r="AJ43" s="3" t="str">
        <f t="shared" ca="1" si="6"/>
        <v/>
      </c>
      <c r="AK43" s="15" t="str">
        <f t="shared" ca="1" si="7"/>
        <v/>
      </c>
    </row>
    <row r="44" spans="1:37" ht="12" customHeight="1" x14ac:dyDescent="0.2">
      <c r="A44" s="222"/>
      <c r="B44" s="186"/>
      <c r="C44" s="51"/>
      <c r="D44" s="51"/>
      <c r="E44" s="187"/>
      <c r="F44" s="186"/>
      <c r="G44" s="51"/>
      <c r="H44" s="51"/>
      <c r="I44" s="187"/>
      <c r="J44" s="186"/>
      <c r="K44" s="51"/>
      <c r="L44" s="51"/>
      <c r="M44" s="187"/>
      <c r="N44" s="171"/>
      <c r="O44" s="51"/>
      <c r="P44" s="51"/>
      <c r="Q44" s="52"/>
      <c r="R44" s="249"/>
      <c r="S44" s="9"/>
      <c r="T44" s="4"/>
      <c r="U44" s="4"/>
      <c r="V44" s="4"/>
      <c r="W44" s="4"/>
      <c r="X44" s="4"/>
      <c r="Y44" s="4"/>
      <c r="Z44" s="43" t="str">
        <f t="shared" si="10"/>
        <v/>
      </c>
      <c r="AA44" s="14" t="str">
        <f t="shared" ca="1" si="11"/>
        <v/>
      </c>
      <c r="AB44" s="14" t="str">
        <f t="shared" ca="1" si="12"/>
        <v/>
      </c>
      <c r="AC44" s="14" t="str">
        <f t="shared" ca="1" si="13"/>
        <v/>
      </c>
      <c r="AD44" s="27" t="str">
        <f t="shared" ca="1" si="14"/>
        <v/>
      </c>
      <c r="AE44" s="16" t="str">
        <f t="array" aca="1" ref="AE44" ca="1">IF(ROW()-2&lt;=$Y$12,5-SUM(N($V$12:$Y$12&gt;ROW()-3)),"")</f>
        <v/>
      </c>
      <c r="AF44" s="17" t="str">
        <f ca="1">IF(ISNUMBER(AE44),COUNTIF(AE$3:AE44,AE44),"")</f>
        <v/>
      </c>
      <c r="AG44" s="29" t="str">
        <f t="shared" ca="1" si="8"/>
        <v/>
      </c>
      <c r="AH44" s="29" t="str">
        <f t="shared" ca="1" si="9"/>
        <v/>
      </c>
      <c r="AI44" s="29" t="str">
        <f t="shared" ca="1" si="5"/>
        <v/>
      </c>
      <c r="AJ44" s="29" t="str">
        <f t="shared" ca="1" si="6"/>
        <v/>
      </c>
      <c r="AK44" s="17" t="str">
        <f t="shared" ca="1" si="7"/>
        <v/>
      </c>
    </row>
    <row r="45" spans="1:37" ht="12" customHeight="1" x14ac:dyDescent="0.2">
      <c r="A45" s="221">
        <f>IF(ROW()-2&lt;=$V$8,S45,"")</f>
        <v>9</v>
      </c>
      <c r="B45" s="189"/>
      <c r="C45" s="55"/>
      <c r="D45" s="55"/>
      <c r="E45" s="190"/>
      <c r="F45" s="189"/>
      <c r="G45" s="55"/>
      <c r="H45" s="55"/>
      <c r="I45" s="190"/>
      <c r="J45" s="189"/>
      <c r="K45" s="55"/>
      <c r="L45" s="55"/>
      <c r="M45" s="190"/>
      <c r="N45" s="172"/>
      <c r="O45" s="55"/>
      <c r="P45" s="55"/>
      <c r="Q45" s="56"/>
      <c r="R45" s="248" t="str">
        <f>IF(ISNUMBER(A45),A45&amp;". ("&amp;COUNTIF(A$3:A45,A45)&amp;")","")</f>
        <v>9. (7)</v>
      </c>
      <c r="S45" s="9">
        <v>9</v>
      </c>
      <c r="T45" s="4"/>
      <c r="U45" s="4"/>
      <c r="V45" s="4"/>
      <c r="W45" s="4"/>
      <c r="X45" s="4"/>
      <c r="Y45" s="4"/>
      <c r="Z45" s="43" t="str">
        <f t="shared" si="10"/>
        <v/>
      </c>
      <c r="AA45" s="14" t="str">
        <f t="shared" ca="1" si="11"/>
        <v/>
      </c>
      <c r="AB45" s="14" t="str">
        <f t="shared" ca="1" si="12"/>
        <v/>
      </c>
      <c r="AC45" s="14" t="str">
        <f t="shared" ca="1" si="13"/>
        <v/>
      </c>
      <c r="AD45" s="27" t="str">
        <f t="shared" ca="1" si="14"/>
        <v/>
      </c>
      <c r="AE45" s="12" t="str">
        <f t="array" aca="1" ref="AE45" ca="1">IF(ROW()-2&lt;=$Y$12,5-SUM(N($V$12:$Y$12&gt;ROW()-3)),"")</f>
        <v/>
      </c>
      <c r="AF45" s="13" t="str">
        <f ca="1">IF(ISNUMBER(AE45),COUNTIF(AE$3:AE45,AE45),"")</f>
        <v/>
      </c>
      <c r="AG45" s="38" t="str">
        <f t="shared" ca="1" si="8"/>
        <v/>
      </c>
      <c r="AH45" s="38" t="str">
        <f t="shared" ca="1" si="9"/>
        <v/>
      </c>
      <c r="AI45" s="38" t="str">
        <f t="shared" ca="1" si="5"/>
        <v/>
      </c>
      <c r="AJ45" s="38" t="str">
        <f t="shared" ca="1" si="6"/>
        <v/>
      </c>
      <c r="AK45" s="13" t="str">
        <f t="shared" ca="1" si="7"/>
        <v/>
      </c>
    </row>
    <row r="46" spans="1:37" ht="12" customHeight="1" x14ac:dyDescent="0.2">
      <c r="A46" s="219"/>
      <c r="B46" s="181"/>
      <c r="C46" s="47"/>
      <c r="D46" s="47"/>
      <c r="E46" s="188"/>
      <c r="F46" s="181"/>
      <c r="G46" s="47"/>
      <c r="H46" s="47"/>
      <c r="I46" s="188"/>
      <c r="J46" s="181"/>
      <c r="K46" s="47"/>
      <c r="L46" s="47"/>
      <c r="M46" s="188"/>
      <c r="N46" s="168"/>
      <c r="O46" s="47"/>
      <c r="P46" s="47"/>
      <c r="Q46" s="48"/>
      <c r="R46" s="246"/>
      <c r="S46" s="9"/>
      <c r="T46" s="4"/>
      <c r="U46" s="4"/>
      <c r="V46" s="4"/>
      <c r="W46" s="4"/>
      <c r="X46" s="4"/>
      <c r="Y46" s="4"/>
      <c r="Z46" s="43" t="str">
        <f t="shared" si="10"/>
        <v/>
      </c>
      <c r="AA46" s="14" t="str">
        <f t="shared" ca="1" si="11"/>
        <v/>
      </c>
      <c r="AB46" s="14" t="str">
        <f t="shared" ca="1" si="12"/>
        <v/>
      </c>
      <c r="AC46" s="14" t="str">
        <f t="shared" ca="1" si="13"/>
        <v/>
      </c>
      <c r="AD46" s="27" t="str">
        <f t="shared" ca="1" si="14"/>
        <v/>
      </c>
      <c r="AE46" s="14" t="str">
        <f t="array" aca="1" ref="AE46" ca="1">IF(ROW()-2&lt;=$Y$12,5-SUM(N($V$12:$Y$12&gt;ROW()-3)),"")</f>
        <v/>
      </c>
      <c r="AF46" s="15" t="str">
        <f ca="1">IF(ISNUMBER(AE46),COUNTIF(AE$3:AE46,AE46),"")</f>
        <v/>
      </c>
      <c r="AG46" s="3" t="str">
        <f t="shared" ca="1" si="8"/>
        <v/>
      </c>
      <c r="AH46" s="3" t="str">
        <f t="shared" ca="1" si="9"/>
        <v/>
      </c>
      <c r="AI46" s="3" t="str">
        <f t="shared" ca="1" si="5"/>
        <v/>
      </c>
      <c r="AJ46" s="3" t="str">
        <f t="shared" ca="1" si="6"/>
        <v/>
      </c>
      <c r="AK46" s="15" t="str">
        <f t="shared" ca="1" si="7"/>
        <v/>
      </c>
    </row>
    <row r="47" spans="1:37" ht="12" customHeight="1" x14ac:dyDescent="0.2">
      <c r="A47" s="222"/>
      <c r="B47" s="186"/>
      <c r="C47" s="51"/>
      <c r="D47" s="51"/>
      <c r="E47" s="187"/>
      <c r="F47" s="186"/>
      <c r="G47" s="51"/>
      <c r="H47" s="51"/>
      <c r="I47" s="187"/>
      <c r="J47" s="186"/>
      <c r="K47" s="51"/>
      <c r="L47" s="51"/>
      <c r="M47" s="187"/>
      <c r="N47" s="171"/>
      <c r="O47" s="51"/>
      <c r="P47" s="51"/>
      <c r="Q47" s="52"/>
      <c r="R47" s="249"/>
      <c r="S47" s="9"/>
      <c r="T47" s="4"/>
      <c r="U47" s="4"/>
      <c r="V47" s="4"/>
      <c r="W47" s="4"/>
      <c r="X47" s="4"/>
      <c r="Y47" s="4"/>
      <c r="Z47" s="43" t="str">
        <f t="shared" si="10"/>
        <v/>
      </c>
      <c r="AA47" s="14" t="str">
        <f t="shared" ca="1" si="11"/>
        <v/>
      </c>
      <c r="AB47" s="14" t="str">
        <f t="shared" ca="1" si="12"/>
        <v/>
      </c>
      <c r="AC47" s="14" t="str">
        <f t="shared" ca="1" si="13"/>
        <v/>
      </c>
      <c r="AD47" s="27" t="str">
        <f t="shared" ca="1" si="14"/>
        <v/>
      </c>
      <c r="AE47" s="16" t="str">
        <f t="array" aca="1" ref="AE47" ca="1">IF(ROW()-2&lt;=$Y$12,5-SUM(N($V$12:$Y$12&gt;ROW()-3)),"")</f>
        <v/>
      </c>
      <c r="AF47" s="17" t="str">
        <f ca="1">IF(ISNUMBER(AE47),COUNTIF(AE$3:AE47,AE47),"")</f>
        <v/>
      </c>
      <c r="AG47" s="29" t="str">
        <f t="shared" ca="1" si="8"/>
        <v/>
      </c>
      <c r="AH47" s="29" t="str">
        <f t="shared" ca="1" si="9"/>
        <v/>
      </c>
      <c r="AI47" s="29" t="str">
        <f t="shared" ca="1" si="5"/>
        <v/>
      </c>
      <c r="AJ47" s="29" t="str">
        <f t="shared" ca="1" si="6"/>
        <v/>
      </c>
      <c r="AK47" s="17" t="str">
        <f t="shared" ca="1" si="7"/>
        <v/>
      </c>
    </row>
    <row r="48" spans="1:37" ht="12" customHeight="1" x14ac:dyDescent="0.2">
      <c r="A48" s="223">
        <f>IF(ROW()-2&lt;=$V$8,S48,"")</f>
        <v>9</v>
      </c>
      <c r="B48" s="185"/>
      <c r="C48" s="53"/>
      <c r="D48" s="53"/>
      <c r="E48" s="182"/>
      <c r="F48" s="185"/>
      <c r="G48" s="53"/>
      <c r="H48" s="53"/>
      <c r="I48" s="182"/>
      <c r="J48" s="185"/>
      <c r="K48" s="53"/>
      <c r="L48" s="53"/>
      <c r="M48" s="182"/>
      <c r="N48" s="170"/>
      <c r="O48" s="53"/>
      <c r="P48" s="53"/>
      <c r="Q48" s="54"/>
      <c r="R48" s="260" t="str">
        <f>IF(ISNUMBER(A48),A48&amp;". ("&amp;COUNTIF(A$3:A48,A48)&amp;")","")</f>
        <v>9. (8)</v>
      </c>
      <c r="S48" s="9">
        <v>9</v>
      </c>
      <c r="T48" s="4"/>
      <c r="U48" s="4"/>
      <c r="V48" s="4"/>
      <c r="W48" s="4"/>
      <c r="X48" s="4"/>
      <c r="Y48" s="4"/>
      <c r="Z48" s="43" t="str">
        <f t="shared" si="10"/>
        <v/>
      </c>
      <c r="AA48" s="14" t="str">
        <f t="shared" ca="1" si="11"/>
        <v/>
      </c>
      <c r="AB48" s="14" t="str">
        <f t="shared" ca="1" si="12"/>
        <v/>
      </c>
      <c r="AC48" s="14" t="str">
        <f t="shared" ca="1" si="13"/>
        <v/>
      </c>
      <c r="AD48" s="27" t="str">
        <f t="shared" ca="1" si="14"/>
        <v/>
      </c>
      <c r="AE48" s="12" t="str">
        <f t="array" aca="1" ref="AE48" ca="1">IF(ROW()-2&lt;=$Y$12,5-SUM(N($V$12:$Y$12&gt;ROW()-3)),"")</f>
        <v/>
      </c>
      <c r="AF48" s="13" t="str">
        <f ca="1">IF(ISNUMBER(AE48),COUNTIF(AE$3:AE48,AE48),"")</f>
        <v/>
      </c>
      <c r="AG48" s="38" t="str">
        <f t="shared" ca="1" si="8"/>
        <v/>
      </c>
      <c r="AH48" s="38" t="str">
        <f t="shared" ca="1" si="9"/>
        <v/>
      </c>
      <c r="AI48" s="38" t="str">
        <f t="shared" ca="1" si="5"/>
        <v/>
      </c>
      <c r="AJ48" s="38" t="str">
        <f t="shared" ca="1" si="6"/>
        <v/>
      </c>
      <c r="AK48" s="13" t="str">
        <f t="shared" ca="1" si="7"/>
        <v/>
      </c>
    </row>
    <row r="49" spans="1:37" ht="12" customHeight="1" x14ac:dyDescent="0.2">
      <c r="A49" s="219"/>
      <c r="B49" s="181"/>
      <c r="C49" s="47"/>
      <c r="D49" s="47"/>
      <c r="E49" s="188"/>
      <c r="F49" s="181"/>
      <c r="G49" s="47"/>
      <c r="H49" s="47"/>
      <c r="I49" s="188"/>
      <c r="J49" s="181"/>
      <c r="K49" s="47"/>
      <c r="L49" s="47"/>
      <c r="M49" s="188"/>
      <c r="N49" s="168"/>
      <c r="O49" s="47"/>
      <c r="P49" s="47"/>
      <c r="Q49" s="48"/>
      <c r="R49" s="246"/>
      <c r="S49" s="9"/>
      <c r="T49" s="4"/>
      <c r="U49" s="4"/>
      <c r="V49" s="4"/>
      <c r="W49" s="4"/>
      <c r="X49" s="4"/>
      <c r="Y49" s="4"/>
      <c r="Z49" s="43" t="str">
        <f t="shared" si="10"/>
        <v/>
      </c>
      <c r="AA49" s="14" t="str">
        <f t="shared" ca="1" si="11"/>
        <v/>
      </c>
      <c r="AB49" s="14" t="str">
        <f t="shared" ca="1" si="12"/>
        <v/>
      </c>
      <c r="AC49" s="14" t="str">
        <f t="shared" ca="1" si="13"/>
        <v/>
      </c>
      <c r="AD49" s="27" t="str">
        <f t="shared" ca="1" si="14"/>
        <v/>
      </c>
      <c r="AE49" s="14" t="str">
        <f t="array" aca="1" ref="AE49" ca="1">IF(ROW()-2&lt;=$Y$12,5-SUM(N($V$12:$Y$12&gt;ROW()-3)),"")</f>
        <v/>
      </c>
      <c r="AF49" s="15" t="str">
        <f ca="1">IF(ISNUMBER(AE49),COUNTIF(AE$3:AE49,AE49),"")</f>
        <v/>
      </c>
      <c r="AG49" s="3" t="str">
        <f t="shared" ca="1" si="8"/>
        <v/>
      </c>
      <c r="AH49" s="3" t="str">
        <f t="shared" ca="1" si="9"/>
        <v/>
      </c>
      <c r="AI49" s="3" t="str">
        <f t="shared" ca="1" si="5"/>
        <v/>
      </c>
      <c r="AJ49" s="3" t="str">
        <f t="shared" ca="1" si="6"/>
        <v/>
      </c>
      <c r="AK49" s="15" t="str">
        <f t="shared" ca="1" si="7"/>
        <v/>
      </c>
    </row>
    <row r="50" spans="1:37" ht="12" customHeight="1" thickBot="1" x14ac:dyDescent="0.25">
      <c r="A50" s="226"/>
      <c r="B50" s="183"/>
      <c r="C50" s="49"/>
      <c r="D50" s="49"/>
      <c r="E50" s="184"/>
      <c r="F50" s="183"/>
      <c r="G50" s="49"/>
      <c r="H50" s="49"/>
      <c r="I50" s="184"/>
      <c r="J50" s="183"/>
      <c r="K50" s="49"/>
      <c r="L50" s="49"/>
      <c r="M50" s="184"/>
      <c r="N50" s="169"/>
      <c r="O50" s="49"/>
      <c r="P50" s="49"/>
      <c r="Q50" s="50"/>
      <c r="R50" s="261"/>
      <c r="S50" s="9"/>
      <c r="T50" s="4"/>
      <c r="U50" s="4"/>
      <c r="V50" s="4"/>
      <c r="W50" s="4"/>
      <c r="X50" s="4"/>
      <c r="Y50" s="4"/>
      <c r="Z50" s="43" t="str">
        <f t="shared" si="10"/>
        <v/>
      </c>
      <c r="AA50" s="14" t="str">
        <f t="shared" ca="1" si="11"/>
        <v/>
      </c>
      <c r="AB50" s="14" t="str">
        <f t="shared" ca="1" si="12"/>
        <v/>
      </c>
      <c r="AC50" s="14" t="str">
        <f t="shared" ca="1" si="13"/>
        <v/>
      </c>
      <c r="AD50" s="27" t="str">
        <f t="shared" ca="1" si="14"/>
        <v/>
      </c>
      <c r="AE50" s="16" t="str">
        <f t="array" aca="1" ref="AE50" ca="1">IF(ROW()-2&lt;=$Y$12,5-SUM(N($V$12:$Y$12&gt;ROW()-3)),"")</f>
        <v/>
      </c>
      <c r="AF50" s="17" t="str">
        <f ca="1">IF(ISNUMBER(AE50),COUNTIF(AE$3:AE50,AE50),"")</f>
        <v/>
      </c>
      <c r="AG50" s="29" t="str">
        <f t="shared" ca="1" si="8"/>
        <v/>
      </c>
      <c r="AH50" s="29" t="str">
        <f t="shared" ca="1" si="9"/>
        <v/>
      </c>
      <c r="AI50" s="29" t="str">
        <f t="shared" ca="1" si="5"/>
        <v/>
      </c>
      <c r="AJ50" s="29" t="str">
        <f t="shared" ca="1" si="6"/>
        <v/>
      </c>
      <c r="AK50" s="17" t="str">
        <f t="shared" ca="1" si="7"/>
        <v/>
      </c>
    </row>
    <row r="51" spans="1:37" ht="12" customHeight="1" x14ac:dyDescent="0.2">
      <c r="A51" s="227">
        <f>IF(ROW()-2&lt;=$V$8,S51,"")</f>
        <v>17</v>
      </c>
      <c r="B51" s="179"/>
      <c r="C51" s="45"/>
      <c r="D51" s="45"/>
      <c r="E51" s="180"/>
      <c r="F51" s="179"/>
      <c r="G51" s="45"/>
      <c r="H51" s="45"/>
      <c r="I51" s="180"/>
      <c r="J51" s="179"/>
      <c r="K51" s="45"/>
      <c r="L51" s="45"/>
      <c r="M51" s="180"/>
      <c r="N51" s="167"/>
      <c r="O51" s="45"/>
      <c r="P51" s="45"/>
      <c r="Q51" s="46"/>
      <c r="R51" s="262" t="str">
        <f>IF(ISNUMBER(A51),A51&amp;". ("&amp;COUNTIF(A$3:A51,A51)&amp;")","")</f>
        <v>17. (1)</v>
      </c>
      <c r="S51" s="9">
        <v>17</v>
      </c>
      <c r="T51" s="4"/>
      <c r="U51" s="4"/>
      <c r="V51" s="4"/>
      <c r="W51" s="4"/>
      <c r="X51" s="4"/>
      <c r="Y51" s="4"/>
      <c r="Z51" s="43" t="str">
        <f t="shared" si="10"/>
        <v/>
      </c>
      <c r="AA51" s="14" t="str">
        <f t="shared" ca="1" si="11"/>
        <v/>
      </c>
      <c r="AB51" s="14" t="str">
        <f t="shared" ca="1" si="12"/>
        <v/>
      </c>
      <c r="AC51" s="14" t="str">
        <f t="shared" ca="1" si="13"/>
        <v/>
      </c>
      <c r="AD51" s="27" t="str">
        <f t="shared" ca="1" si="14"/>
        <v/>
      </c>
      <c r="AE51" s="12" t="str">
        <f t="array" aca="1" ref="AE51" ca="1">IF(ROW()-2&lt;=$Y$12,5-SUM(N($V$12:$Y$12&gt;ROW()-3)),"")</f>
        <v/>
      </c>
      <c r="AF51" s="13" t="str">
        <f ca="1">IF(ISNUMBER(AE51),COUNTIF(AE$3:AE51,AE51),"")</f>
        <v/>
      </c>
      <c r="AG51" s="38" t="str">
        <f t="shared" ca="1" si="8"/>
        <v/>
      </c>
      <c r="AH51" s="38" t="str">
        <f t="shared" ca="1" si="9"/>
        <v/>
      </c>
      <c r="AI51" s="38" t="str">
        <f t="shared" ca="1" si="5"/>
        <v/>
      </c>
      <c r="AJ51" s="38" t="str">
        <f t="shared" ca="1" si="6"/>
        <v/>
      </c>
      <c r="AK51" s="13" t="str">
        <f t="shared" ca="1" si="7"/>
        <v/>
      </c>
    </row>
    <row r="52" spans="1:37" ht="12" customHeight="1" x14ac:dyDescent="0.2">
      <c r="A52" s="228"/>
      <c r="B52" s="181"/>
      <c r="C52" s="47"/>
      <c r="D52" s="47"/>
      <c r="E52" s="188"/>
      <c r="F52" s="181"/>
      <c r="G52" s="47"/>
      <c r="H52" s="47"/>
      <c r="I52" s="188"/>
      <c r="J52" s="181"/>
      <c r="K52" s="47"/>
      <c r="L52" s="47"/>
      <c r="M52" s="188"/>
      <c r="N52" s="168"/>
      <c r="O52" s="47"/>
      <c r="P52" s="47"/>
      <c r="Q52" s="48"/>
      <c r="R52" s="263"/>
      <c r="S52" s="9"/>
      <c r="T52" s="4"/>
      <c r="U52" s="4"/>
      <c r="V52" s="4"/>
      <c r="W52" s="4"/>
      <c r="X52" s="4"/>
      <c r="Y52" s="4"/>
      <c r="Z52" s="43" t="str">
        <f t="shared" si="10"/>
        <v/>
      </c>
      <c r="AA52" s="14" t="str">
        <f t="shared" ca="1" si="11"/>
        <v/>
      </c>
      <c r="AB52" s="14" t="str">
        <f t="shared" ca="1" si="12"/>
        <v/>
      </c>
      <c r="AC52" s="14" t="str">
        <f t="shared" ca="1" si="13"/>
        <v/>
      </c>
      <c r="AD52" s="27" t="str">
        <f t="shared" ca="1" si="14"/>
        <v/>
      </c>
      <c r="AE52" s="14" t="str">
        <f t="array" aca="1" ref="AE52" ca="1">IF(ROW()-2&lt;=$Y$12,5-SUM(N($V$12:$Y$12&gt;ROW()-3)),"")</f>
        <v/>
      </c>
      <c r="AF52" s="15" t="str">
        <f ca="1">IF(ISNUMBER(AE52),COUNTIF(AE$3:AE52,AE52),"")</f>
        <v/>
      </c>
      <c r="AG52" s="3" t="str">
        <f t="shared" ca="1" si="8"/>
        <v/>
      </c>
      <c r="AH52" s="3" t="str">
        <f t="shared" ca="1" si="9"/>
        <v/>
      </c>
      <c r="AI52" s="3" t="str">
        <f t="shared" ca="1" si="5"/>
        <v/>
      </c>
      <c r="AJ52" s="3" t="str">
        <f t="shared" ca="1" si="6"/>
        <v/>
      </c>
      <c r="AK52" s="15" t="str">
        <f t="shared" ca="1" si="7"/>
        <v/>
      </c>
    </row>
    <row r="53" spans="1:37" ht="12" customHeight="1" x14ac:dyDescent="0.2">
      <c r="A53" s="230"/>
      <c r="B53" s="191"/>
      <c r="C53" s="57"/>
      <c r="D53" s="57"/>
      <c r="E53" s="192"/>
      <c r="F53" s="191"/>
      <c r="G53" s="57"/>
      <c r="H53" s="57"/>
      <c r="I53" s="192"/>
      <c r="J53" s="191"/>
      <c r="K53" s="57"/>
      <c r="L53" s="57"/>
      <c r="M53" s="192"/>
      <c r="N53" s="173"/>
      <c r="O53" s="57"/>
      <c r="P53" s="57"/>
      <c r="Q53" s="58"/>
      <c r="R53" s="264"/>
      <c r="S53" s="9"/>
      <c r="T53" s="4"/>
      <c r="U53" s="4"/>
      <c r="V53" s="4"/>
      <c r="W53" s="4"/>
      <c r="X53" s="4"/>
      <c r="Y53" s="4"/>
      <c r="Z53" s="43" t="str">
        <f t="shared" si="10"/>
        <v/>
      </c>
      <c r="AA53" s="14" t="str">
        <f t="shared" ca="1" si="11"/>
        <v/>
      </c>
      <c r="AB53" s="14" t="str">
        <f t="shared" ca="1" si="12"/>
        <v/>
      </c>
      <c r="AC53" s="14" t="str">
        <f t="shared" ca="1" si="13"/>
        <v/>
      </c>
      <c r="AD53" s="27" t="str">
        <f t="shared" ca="1" si="14"/>
        <v/>
      </c>
      <c r="AE53" s="16" t="str">
        <f t="array" aca="1" ref="AE53" ca="1">IF(ROW()-2&lt;=$Y$12,5-SUM(N($V$12:$Y$12&gt;ROW()-3)),"")</f>
        <v/>
      </c>
      <c r="AF53" s="17" t="str">
        <f ca="1">IF(ISNUMBER(AE53),COUNTIF(AE$3:AE53,AE53),"")</f>
        <v/>
      </c>
      <c r="AG53" s="29" t="str">
        <f t="shared" ca="1" si="8"/>
        <v/>
      </c>
      <c r="AH53" s="29" t="str">
        <f t="shared" ca="1" si="9"/>
        <v/>
      </c>
      <c r="AI53" s="29" t="str">
        <f t="shared" ca="1" si="5"/>
        <v/>
      </c>
      <c r="AJ53" s="29" t="str">
        <f t="shared" ca="1" si="6"/>
        <v/>
      </c>
      <c r="AK53" s="17" t="str">
        <f t="shared" ca="1" si="7"/>
        <v/>
      </c>
    </row>
    <row r="54" spans="1:37" ht="12" customHeight="1" x14ac:dyDescent="0.2">
      <c r="A54" s="216">
        <f>IF(ROW()-2&lt;=$V$8,S54,"")</f>
        <v>17</v>
      </c>
      <c r="B54" s="189"/>
      <c r="C54" s="55"/>
      <c r="D54" s="55"/>
      <c r="E54" s="190"/>
      <c r="F54" s="189"/>
      <c r="G54" s="55"/>
      <c r="H54" s="55"/>
      <c r="I54" s="190"/>
      <c r="J54" s="189"/>
      <c r="K54" s="55"/>
      <c r="L54" s="55"/>
      <c r="M54" s="190"/>
      <c r="N54" s="172"/>
      <c r="O54" s="55"/>
      <c r="P54" s="55"/>
      <c r="Q54" s="56"/>
      <c r="R54" s="244" t="str">
        <f>IF(ISNUMBER(A54),A54&amp;". ("&amp;COUNTIF(A$3:A54,A54)&amp;")","")</f>
        <v>17. (2)</v>
      </c>
      <c r="S54" s="9">
        <v>17</v>
      </c>
      <c r="T54" s="4"/>
      <c r="U54" s="4"/>
      <c r="V54" s="4"/>
      <c r="W54" s="4"/>
      <c r="X54" s="4"/>
      <c r="Y54" s="4"/>
      <c r="Z54" s="43" t="str">
        <f t="shared" si="10"/>
        <v/>
      </c>
      <c r="AA54" s="14" t="str">
        <f t="shared" ca="1" si="11"/>
        <v/>
      </c>
      <c r="AB54" s="14" t="str">
        <f t="shared" ca="1" si="12"/>
        <v/>
      </c>
      <c r="AC54" s="14" t="str">
        <f t="shared" ca="1" si="13"/>
        <v/>
      </c>
      <c r="AD54" s="27" t="str">
        <f t="shared" ca="1" si="14"/>
        <v/>
      </c>
      <c r="AE54" s="12" t="str">
        <f t="array" aca="1" ref="AE54" ca="1">IF(ROW()-2&lt;=$Y$12,5-SUM(N($V$12:$Y$12&gt;ROW()-3)),"")</f>
        <v/>
      </c>
      <c r="AF54" s="13" t="str">
        <f ca="1">IF(ISNUMBER(AE54),COUNTIF(AE$3:AE54,AE54),"")</f>
        <v/>
      </c>
      <c r="AG54" s="38" t="str">
        <f t="shared" ca="1" si="8"/>
        <v/>
      </c>
      <c r="AH54" s="38" t="str">
        <f t="shared" ca="1" si="9"/>
        <v/>
      </c>
      <c r="AI54" s="38" t="str">
        <f t="shared" ca="1" si="5"/>
        <v/>
      </c>
      <c r="AJ54" s="38" t="str">
        <f t="shared" ca="1" si="6"/>
        <v/>
      </c>
      <c r="AK54" s="13" t="str">
        <f t="shared" ca="1" si="7"/>
        <v/>
      </c>
    </row>
    <row r="55" spans="1:37" ht="12" customHeight="1" x14ac:dyDescent="0.2">
      <c r="A55" s="216"/>
      <c r="B55" s="181"/>
      <c r="C55" s="47"/>
      <c r="D55" s="47"/>
      <c r="E55" s="188"/>
      <c r="F55" s="181"/>
      <c r="G55" s="47"/>
      <c r="H55" s="47"/>
      <c r="I55" s="188"/>
      <c r="J55" s="181"/>
      <c r="K55" s="47"/>
      <c r="L55" s="47"/>
      <c r="M55" s="188"/>
      <c r="N55" s="168"/>
      <c r="O55" s="47"/>
      <c r="P55" s="47"/>
      <c r="Q55" s="48"/>
      <c r="R55" s="244"/>
      <c r="S55" s="9"/>
      <c r="T55" s="4"/>
      <c r="U55" s="4"/>
      <c r="V55" s="4"/>
      <c r="W55" s="4"/>
      <c r="X55" s="4"/>
      <c r="Y55" s="4"/>
      <c r="Z55" s="43" t="str">
        <f t="shared" si="10"/>
        <v/>
      </c>
      <c r="AA55" s="14" t="str">
        <f t="shared" ca="1" si="11"/>
        <v/>
      </c>
      <c r="AB55" s="14" t="str">
        <f t="shared" ca="1" si="12"/>
        <v/>
      </c>
      <c r="AC55" s="14" t="str">
        <f t="shared" ca="1" si="13"/>
        <v/>
      </c>
      <c r="AD55" s="27" t="str">
        <f t="shared" ca="1" si="14"/>
        <v/>
      </c>
      <c r="AE55" s="14" t="str">
        <f t="array" aca="1" ref="AE55" ca="1">IF(ROW()-2&lt;=$Y$12,5-SUM(N($V$12:$Y$12&gt;ROW()-3)),"")</f>
        <v/>
      </c>
      <c r="AF55" s="15" t="str">
        <f ca="1">IF(ISNUMBER(AE55),COUNTIF(AE$3:AE55,AE55),"")</f>
        <v/>
      </c>
      <c r="AG55" s="3" t="str">
        <f t="shared" ca="1" si="8"/>
        <v/>
      </c>
      <c r="AH55" s="3" t="str">
        <f t="shared" ca="1" si="9"/>
        <v/>
      </c>
      <c r="AI55" s="3" t="str">
        <f t="shared" ca="1" si="5"/>
        <v/>
      </c>
      <c r="AJ55" s="3" t="str">
        <f t="shared" ca="1" si="6"/>
        <v/>
      </c>
      <c r="AK55" s="15" t="str">
        <f t="shared" ca="1" si="7"/>
        <v/>
      </c>
    </row>
    <row r="56" spans="1:37" ht="12" customHeight="1" x14ac:dyDescent="0.2">
      <c r="A56" s="216"/>
      <c r="B56" s="186"/>
      <c r="C56" s="51"/>
      <c r="D56" s="51"/>
      <c r="E56" s="187"/>
      <c r="F56" s="186"/>
      <c r="G56" s="51"/>
      <c r="H56" s="51"/>
      <c r="I56" s="187"/>
      <c r="J56" s="186"/>
      <c r="K56" s="51"/>
      <c r="L56" s="51"/>
      <c r="M56" s="187"/>
      <c r="N56" s="171"/>
      <c r="O56" s="51"/>
      <c r="P56" s="51"/>
      <c r="Q56" s="52"/>
      <c r="R56" s="244"/>
      <c r="S56" s="9"/>
      <c r="T56" s="4"/>
      <c r="U56" s="4"/>
      <c r="V56" s="4"/>
      <c r="W56" s="4"/>
      <c r="X56" s="4"/>
      <c r="Y56" s="4"/>
      <c r="Z56" s="43" t="str">
        <f t="shared" si="10"/>
        <v/>
      </c>
      <c r="AA56" s="14" t="str">
        <f t="shared" ca="1" si="11"/>
        <v/>
      </c>
      <c r="AB56" s="14" t="str">
        <f t="shared" ca="1" si="12"/>
        <v/>
      </c>
      <c r="AC56" s="14" t="str">
        <f t="shared" ca="1" si="13"/>
        <v/>
      </c>
      <c r="AD56" s="27" t="str">
        <f t="shared" ca="1" si="14"/>
        <v/>
      </c>
      <c r="AE56" s="16" t="str">
        <f t="array" aca="1" ref="AE56" ca="1">IF(ROW()-2&lt;=$Y$12,5-SUM(N($V$12:$Y$12&gt;ROW()-3)),"")</f>
        <v/>
      </c>
      <c r="AF56" s="17" t="str">
        <f ca="1">IF(ISNUMBER(AE56),COUNTIF(AE$3:AE56,AE56),"")</f>
        <v/>
      </c>
      <c r="AG56" s="29" t="str">
        <f t="shared" ca="1" si="8"/>
        <v/>
      </c>
      <c r="AH56" s="29" t="str">
        <f t="shared" ca="1" si="9"/>
        <v/>
      </c>
      <c r="AI56" s="29" t="str">
        <f t="shared" ca="1" si="5"/>
        <v/>
      </c>
      <c r="AJ56" s="29" t="str">
        <f t="shared" ca="1" si="6"/>
        <v/>
      </c>
      <c r="AK56" s="17" t="str">
        <f t="shared" ca="1" si="7"/>
        <v/>
      </c>
    </row>
    <row r="57" spans="1:37" ht="12" customHeight="1" x14ac:dyDescent="0.2">
      <c r="A57" s="216">
        <f>IF(ROW()-2&lt;=$V$8,S57,"")</f>
        <v>17</v>
      </c>
      <c r="B57" s="185"/>
      <c r="C57" s="53"/>
      <c r="D57" s="53"/>
      <c r="E57" s="182"/>
      <c r="F57" s="185"/>
      <c r="G57" s="53"/>
      <c r="H57" s="53"/>
      <c r="I57" s="182"/>
      <c r="J57" s="185"/>
      <c r="K57" s="53"/>
      <c r="L57" s="53"/>
      <c r="M57" s="182"/>
      <c r="N57" s="170"/>
      <c r="O57" s="53"/>
      <c r="P57" s="53"/>
      <c r="Q57" s="54"/>
      <c r="R57" s="244" t="str">
        <f>IF(ISNUMBER(A57),A57&amp;". ("&amp;COUNTIF(A$3:A57,A57)&amp;")","")</f>
        <v>17. (3)</v>
      </c>
      <c r="S57" s="9">
        <v>17</v>
      </c>
      <c r="T57" s="4"/>
      <c r="U57" s="4"/>
      <c r="V57" s="4"/>
      <c r="W57" s="4"/>
      <c r="X57" s="4"/>
      <c r="Y57" s="4"/>
      <c r="Z57" s="43" t="str">
        <f t="shared" si="10"/>
        <v/>
      </c>
      <c r="AA57" s="14" t="str">
        <f t="shared" ca="1" si="11"/>
        <v/>
      </c>
      <c r="AB57" s="14" t="str">
        <f t="shared" ca="1" si="12"/>
        <v/>
      </c>
      <c r="AC57" s="14" t="str">
        <f t="shared" ca="1" si="13"/>
        <v/>
      </c>
      <c r="AD57" s="27" t="str">
        <f t="shared" ca="1" si="14"/>
        <v/>
      </c>
      <c r="AE57" s="12" t="str">
        <f t="array" aca="1" ref="AE57" ca="1">IF(ROW()-2&lt;=$Y$12,5-SUM(N($V$12:$Y$12&gt;ROW()-3)),"")</f>
        <v/>
      </c>
      <c r="AF57" s="13" t="str">
        <f ca="1">IF(ISNUMBER(AE57),COUNTIF(AE$3:AE57,AE57),"")</f>
        <v/>
      </c>
      <c r="AG57" s="38" t="str">
        <f t="shared" ca="1" si="8"/>
        <v/>
      </c>
      <c r="AH57" s="38" t="str">
        <f t="shared" ca="1" si="9"/>
        <v/>
      </c>
      <c r="AI57" s="38" t="str">
        <f t="shared" ca="1" si="5"/>
        <v/>
      </c>
      <c r="AJ57" s="38" t="str">
        <f t="shared" ca="1" si="6"/>
        <v/>
      </c>
      <c r="AK57" s="13" t="str">
        <f t="shared" ca="1" si="7"/>
        <v/>
      </c>
    </row>
    <row r="58" spans="1:37" ht="12" customHeight="1" x14ac:dyDescent="0.2">
      <c r="A58" s="216"/>
      <c r="B58" s="181"/>
      <c r="C58" s="47"/>
      <c r="D58" s="47"/>
      <c r="E58" s="188"/>
      <c r="F58" s="181"/>
      <c r="G58" s="47"/>
      <c r="H58" s="47"/>
      <c r="I58" s="188"/>
      <c r="J58" s="181"/>
      <c r="K58" s="47"/>
      <c r="L58" s="47"/>
      <c r="M58" s="188"/>
      <c r="N58" s="168"/>
      <c r="O58" s="47"/>
      <c r="P58" s="47"/>
      <c r="Q58" s="48"/>
      <c r="R58" s="244"/>
      <c r="S58" s="9"/>
      <c r="T58" s="4"/>
      <c r="U58" s="4"/>
      <c r="V58" s="4"/>
      <c r="W58" s="4"/>
      <c r="X58" s="4"/>
      <c r="Y58" s="4"/>
      <c r="Z58" s="43" t="str">
        <f t="shared" si="10"/>
        <v/>
      </c>
      <c r="AA58" s="14" t="str">
        <f t="shared" ca="1" si="11"/>
        <v/>
      </c>
      <c r="AB58" s="14" t="str">
        <f t="shared" ca="1" si="12"/>
        <v/>
      </c>
      <c r="AC58" s="14" t="str">
        <f t="shared" ca="1" si="13"/>
        <v/>
      </c>
      <c r="AD58" s="27" t="str">
        <f t="shared" ca="1" si="14"/>
        <v/>
      </c>
      <c r="AE58" s="14" t="str">
        <f t="array" aca="1" ref="AE58" ca="1">IF(ROW()-2&lt;=$Y$12,5-SUM(N($V$12:$Y$12&gt;ROW()-3)),"")</f>
        <v/>
      </c>
      <c r="AF58" s="15" t="str">
        <f ca="1">IF(ISNUMBER(AE58),COUNTIF(AE$3:AE58,AE58),"")</f>
        <v/>
      </c>
      <c r="AG58" s="3" t="str">
        <f t="shared" ca="1" si="8"/>
        <v/>
      </c>
      <c r="AH58" s="3" t="str">
        <f t="shared" ca="1" si="9"/>
        <v/>
      </c>
      <c r="AI58" s="3" t="str">
        <f t="shared" ca="1" si="5"/>
        <v/>
      </c>
      <c r="AJ58" s="3" t="str">
        <f t="shared" ca="1" si="6"/>
        <v/>
      </c>
      <c r="AK58" s="15" t="str">
        <f t="shared" ca="1" si="7"/>
        <v/>
      </c>
    </row>
    <row r="59" spans="1:37" ht="12" customHeight="1" x14ac:dyDescent="0.2">
      <c r="A59" s="216"/>
      <c r="B59" s="191"/>
      <c r="C59" s="57"/>
      <c r="D59" s="57"/>
      <c r="E59" s="192"/>
      <c r="F59" s="191"/>
      <c r="G59" s="57"/>
      <c r="H59" s="57"/>
      <c r="I59" s="192"/>
      <c r="J59" s="191"/>
      <c r="K59" s="57"/>
      <c r="L59" s="57"/>
      <c r="M59" s="192"/>
      <c r="N59" s="173"/>
      <c r="O59" s="57"/>
      <c r="P59" s="57"/>
      <c r="Q59" s="58"/>
      <c r="R59" s="244"/>
      <c r="S59" s="9"/>
      <c r="T59" s="4"/>
      <c r="U59" s="4"/>
      <c r="V59" s="4"/>
      <c r="W59" s="4"/>
      <c r="X59" s="4"/>
      <c r="Y59" s="4"/>
      <c r="Z59" s="43" t="str">
        <f t="shared" si="10"/>
        <v/>
      </c>
      <c r="AA59" s="14" t="str">
        <f t="shared" ca="1" si="11"/>
        <v/>
      </c>
      <c r="AB59" s="14" t="str">
        <f t="shared" ca="1" si="12"/>
        <v/>
      </c>
      <c r="AC59" s="14" t="str">
        <f t="shared" ca="1" si="13"/>
        <v/>
      </c>
      <c r="AD59" s="27" t="str">
        <f t="shared" ca="1" si="14"/>
        <v/>
      </c>
      <c r="AE59" s="16" t="str">
        <f t="array" aca="1" ref="AE59" ca="1">IF(ROW()-2&lt;=$Y$12,5-SUM(N($V$12:$Y$12&gt;ROW()-3)),"")</f>
        <v/>
      </c>
      <c r="AF59" s="17" t="str">
        <f ca="1">IF(ISNUMBER(AE59),COUNTIF(AE$3:AE59,AE59),"")</f>
        <v/>
      </c>
      <c r="AG59" s="29" t="str">
        <f t="shared" ca="1" si="8"/>
        <v/>
      </c>
      <c r="AH59" s="29" t="str">
        <f t="shared" ca="1" si="9"/>
        <v/>
      </c>
      <c r="AI59" s="29" t="str">
        <f t="shared" ca="1" si="5"/>
        <v/>
      </c>
      <c r="AJ59" s="29" t="str">
        <f t="shared" ca="1" si="6"/>
        <v/>
      </c>
      <c r="AK59" s="17" t="str">
        <f t="shared" ca="1" si="7"/>
        <v/>
      </c>
    </row>
    <row r="60" spans="1:37" ht="12" customHeight="1" x14ac:dyDescent="0.2">
      <c r="A60" s="216">
        <f>IF(ROW()-2&lt;=$V$8,S60,"")</f>
        <v>17</v>
      </c>
      <c r="B60" s="189"/>
      <c r="C60" s="55"/>
      <c r="D60" s="55"/>
      <c r="E60" s="190"/>
      <c r="F60" s="189"/>
      <c r="G60" s="55"/>
      <c r="H60" s="55"/>
      <c r="I60" s="190"/>
      <c r="J60" s="189"/>
      <c r="K60" s="55"/>
      <c r="L60" s="55"/>
      <c r="M60" s="190"/>
      <c r="N60" s="172"/>
      <c r="O60" s="55"/>
      <c r="P60" s="55"/>
      <c r="Q60" s="56"/>
      <c r="R60" s="244" t="str">
        <f>IF(ISNUMBER(A60),A60&amp;". ("&amp;COUNTIF(A$3:A60,A60)&amp;")","")</f>
        <v>17. (4)</v>
      </c>
      <c r="S60" s="9">
        <v>17</v>
      </c>
      <c r="T60" s="4"/>
      <c r="U60" s="4"/>
      <c r="V60" s="4"/>
      <c r="W60" s="4"/>
      <c r="X60" s="4"/>
      <c r="Y60" s="4"/>
      <c r="Z60" s="43" t="str">
        <f t="shared" si="10"/>
        <v/>
      </c>
      <c r="AA60" s="14" t="str">
        <f t="shared" ca="1" si="11"/>
        <v/>
      </c>
      <c r="AB60" s="14" t="str">
        <f t="shared" ca="1" si="12"/>
        <v/>
      </c>
      <c r="AC60" s="14" t="str">
        <f t="shared" ca="1" si="13"/>
        <v/>
      </c>
      <c r="AD60" s="27" t="str">
        <f t="shared" ca="1" si="14"/>
        <v/>
      </c>
      <c r="AE60" s="12" t="str">
        <f t="array" aca="1" ref="AE60" ca="1">IF(ROW()-2&lt;=$Y$12,5-SUM(N($V$12:$Y$12&gt;ROW()-3)),"")</f>
        <v/>
      </c>
      <c r="AF60" s="13" t="str">
        <f ca="1">IF(ISNUMBER(AE60),COUNTIF(AE$3:AE60,AE60),"")</f>
        <v/>
      </c>
      <c r="AG60" s="38" t="str">
        <f t="shared" ca="1" si="8"/>
        <v/>
      </c>
      <c r="AH60" s="38" t="str">
        <f t="shared" ca="1" si="9"/>
        <v/>
      </c>
      <c r="AI60" s="38" t="str">
        <f t="shared" ca="1" si="5"/>
        <v/>
      </c>
      <c r="AJ60" s="38" t="str">
        <f t="shared" ca="1" si="6"/>
        <v/>
      </c>
      <c r="AK60" s="13" t="str">
        <f t="shared" ca="1" si="7"/>
        <v/>
      </c>
    </row>
    <row r="61" spans="1:37" ht="12" customHeight="1" x14ac:dyDescent="0.2">
      <c r="A61" s="216"/>
      <c r="B61" s="181"/>
      <c r="C61" s="47"/>
      <c r="D61" s="47"/>
      <c r="E61" s="188"/>
      <c r="F61" s="181"/>
      <c r="G61" s="47"/>
      <c r="H61" s="47"/>
      <c r="I61" s="188"/>
      <c r="J61" s="181"/>
      <c r="K61" s="47"/>
      <c r="L61" s="47"/>
      <c r="M61" s="188"/>
      <c r="N61" s="168"/>
      <c r="O61" s="47"/>
      <c r="P61" s="47"/>
      <c r="Q61" s="48"/>
      <c r="R61" s="244"/>
      <c r="S61" s="9"/>
      <c r="T61" s="4"/>
      <c r="U61" s="4"/>
      <c r="V61" s="4"/>
      <c r="W61" s="4"/>
      <c r="X61" s="4"/>
      <c r="Y61" s="4"/>
      <c r="Z61" s="43" t="str">
        <f t="shared" si="10"/>
        <v/>
      </c>
      <c r="AA61" s="14" t="str">
        <f t="shared" ca="1" si="11"/>
        <v/>
      </c>
      <c r="AB61" s="14" t="str">
        <f t="shared" ca="1" si="12"/>
        <v/>
      </c>
      <c r="AC61" s="14" t="str">
        <f t="shared" ca="1" si="13"/>
        <v/>
      </c>
      <c r="AD61" s="27" t="str">
        <f t="shared" ca="1" si="14"/>
        <v/>
      </c>
      <c r="AE61" s="14" t="str">
        <f t="array" aca="1" ref="AE61" ca="1">IF(ROW()-2&lt;=$Y$12,5-SUM(N($V$12:$Y$12&gt;ROW()-3)),"")</f>
        <v/>
      </c>
      <c r="AF61" s="15" t="str">
        <f ca="1">IF(ISNUMBER(AE61),COUNTIF(AE$3:AE61,AE61),"")</f>
        <v/>
      </c>
      <c r="AG61" s="3" t="str">
        <f t="shared" ca="1" si="8"/>
        <v/>
      </c>
      <c r="AH61" s="3" t="str">
        <f t="shared" ca="1" si="9"/>
        <v/>
      </c>
      <c r="AI61" s="3" t="str">
        <f t="shared" ca="1" si="5"/>
        <v/>
      </c>
      <c r="AJ61" s="3" t="str">
        <f t="shared" ca="1" si="6"/>
        <v/>
      </c>
      <c r="AK61" s="15" t="str">
        <f t="shared" ca="1" si="7"/>
        <v/>
      </c>
    </row>
    <row r="62" spans="1:37" ht="12" customHeight="1" x14ac:dyDescent="0.2">
      <c r="A62" s="216"/>
      <c r="B62" s="186"/>
      <c r="C62" s="51"/>
      <c r="D62" s="51"/>
      <c r="E62" s="187"/>
      <c r="F62" s="186"/>
      <c r="G62" s="51"/>
      <c r="H62" s="51"/>
      <c r="I62" s="187"/>
      <c r="J62" s="186"/>
      <c r="K62" s="51"/>
      <c r="L62" s="51"/>
      <c r="M62" s="187"/>
      <c r="N62" s="171"/>
      <c r="O62" s="51"/>
      <c r="P62" s="51"/>
      <c r="Q62" s="52"/>
      <c r="R62" s="244"/>
      <c r="S62" s="9"/>
      <c r="T62" s="4"/>
      <c r="U62" s="4"/>
      <c r="V62" s="4"/>
      <c r="W62" s="4"/>
      <c r="X62" s="4"/>
      <c r="Y62" s="4"/>
      <c r="Z62" s="43" t="str">
        <f t="shared" si="10"/>
        <v/>
      </c>
      <c r="AA62" s="14" t="str">
        <f t="shared" ca="1" si="11"/>
        <v/>
      </c>
      <c r="AB62" s="14" t="str">
        <f t="shared" ca="1" si="12"/>
        <v/>
      </c>
      <c r="AC62" s="14" t="str">
        <f t="shared" ca="1" si="13"/>
        <v/>
      </c>
      <c r="AD62" s="27" t="str">
        <f t="shared" ca="1" si="14"/>
        <v/>
      </c>
      <c r="AE62" s="16" t="str">
        <f t="array" aca="1" ref="AE62" ca="1">IF(ROW()-2&lt;=$Y$12,5-SUM(N($V$12:$Y$12&gt;ROW()-3)),"")</f>
        <v/>
      </c>
      <c r="AF62" s="17" t="str">
        <f ca="1">IF(ISNUMBER(AE62),COUNTIF(AE$3:AE62,AE62),"")</f>
        <v/>
      </c>
      <c r="AG62" s="29" t="str">
        <f t="shared" ca="1" si="8"/>
        <v/>
      </c>
      <c r="AH62" s="29" t="str">
        <f t="shared" ca="1" si="9"/>
        <v/>
      </c>
      <c r="AI62" s="29" t="str">
        <f t="shared" ca="1" si="5"/>
        <v/>
      </c>
      <c r="AJ62" s="29" t="str">
        <f t="shared" ca="1" si="6"/>
        <v/>
      </c>
      <c r="AK62" s="17" t="str">
        <f t="shared" ca="1" si="7"/>
        <v/>
      </c>
    </row>
    <row r="63" spans="1:37" ht="12" customHeight="1" x14ac:dyDescent="0.2">
      <c r="A63" s="216">
        <f>IF(ROW()-2&lt;=$V$8,S63,"")</f>
        <v>17</v>
      </c>
      <c r="B63" s="185"/>
      <c r="C63" s="53"/>
      <c r="D63" s="53"/>
      <c r="E63" s="182"/>
      <c r="F63" s="185"/>
      <c r="G63" s="53"/>
      <c r="H63" s="53"/>
      <c r="I63" s="182"/>
      <c r="J63" s="185"/>
      <c r="K63" s="53"/>
      <c r="L63" s="53"/>
      <c r="M63" s="182"/>
      <c r="N63" s="170"/>
      <c r="O63" s="53"/>
      <c r="P63" s="53"/>
      <c r="Q63" s="54"/>
      <c r="R63" s="244" t="str">
        <f>IF(ISNUMBER(A63),A63&amp;". ("&amp;COUNTIF(A$3:A63,A63)&amp;")","")</f>
        <v>17. (5)</v>
      </c>
      <c r="S63" s="9">
        <v>17</v>
      </c>
      <c r="T63" s="4"/>
      <c r="U63" s="4"/>
      <c r="V63" s="4"/>
      <c r="W63" s="4"/>
      <c r="X63" s="4"/>
      <c r="Y63" s="4"/>
      <c r="Z63" s="43" t="str">
        <f t="shared" si="10"/>
        <v/>
      </c>
      <c r="AA63" s="14" t="str">
        <f t="shared" ca="1" si="11"/>
        <v/>
      </c>
      <c r="AB63" s="14" t="str">
        <f t="shared" ca="1" si="12"/>
        <v/>
      </c>
      <c r="AC63" s="14" t="str">
        <f t="shared" ca="1" si="13"/>
        <v/>
      </c>
      <c r="AD63" s="27" t="str">
        <f t="shared" ca="1" si="14"/>
        <v/>
      </c>
      <c r="AE63" s="12" t="str">
        <f t="array" aca="1" ref="AE63" ca="1">IF(ROW()-2&lt;=$Y$12,5-SUM(N($V$12:$Y$12&gt;ROW()-3)),"")</f>
        <v/>
      </c>
      <c r="AF63" s="13" t="str">
        <f ca="1">IF(ISNUMBER(AE63),COUNTIF(AE$3:AE63,AE63),"")</f>
        <v/>
      </c>
      <c r="AG63" s="38" t="str">
        <f t="shared" ca="1" si="8"/>
        <v/>
      </c>
      <c r="AH63" s="38" t="str">
        <f t="shared" ca="1" si="9"/>
        <v/>
      </c>
      <c r="AI63" s="38" t="str">
        <f t="shared" ca="1" si="5"/>
        <v/>
      </c>
      <c r="AJ63" s="38" t="str">
        <f t="shared" ca="1" si="6"/>
        <v/>
      </c>
      <c r="AK63" s="13" t="str">
        <f t="shared" ca="1" si="7"/>
        <v/>
      </c>
    </row>
    <row r="64" spans="1:37" ht="12" customHeight="1" x14ac:dyDescent="0.2">
      <c r="A64" s="216"/>
      <c r="B64" s="181"/>
      <c r="C64" s="47"/>
      <c r="D64" s="47"/>
      <c r="E64" s="188"/>
      <c r="F64" s="181"/>
      <c r="G64" s="47"/>
      <c r="H64" s="47"/>
      <c r="I64" s="188"/>
      <c r="J64" s="181"/>
      <c r="K64" s="47"/>
      <c r="L64" s="47"/>
      <c r="M64" s="188"/>
      <c r="N64" s="168"/>
      <c r="O64" s="47"/>
      <c r="P64" s="47"/>
      <c r="Q64" s="48"/>
      <c r="R64" s="244"/>
      <c r="S64" s="9"/>
      <c r="T64" s="4"/>
      <c r="U64" s="4"/>
      <c r="V64" s="4"/>
      <c r="W64" s="4"/>
      <c r="X64" s="4"/>
      <c r="Y64" s="4"/>
      <c r="Z64" s="43" t="str">
        <f t="shared" si="10"/>
        <v/>
      </c>
      <c r="AA64" s="14" t="str">
        <f t="shared" ca="1" si="11"/>
        <v/>
      </c>
      <c r="AB64" s="14" t="str">
        <f t="shared" ca="1" si="12"/>
        <v/>
      </c>
      <c r="AC64" s="14" t="str">
        <f t="shared" ca="1" si="13"/>
        <v/>
      </c>
      <c r="AD64" s="27" t="str">
        <f t="shared" ca="1" si="14"/>
        <v/>
      </c>
      <c r="AE64" s="14" t="str">
        <f t="array" aca="1" ref="AE64" ca="1">IF(ROW()-2&lt;=$Y$12,5-SUM(N($V$12:$Y$12&gt;ROW()-3)),"")</f>
        <v/>
      </c>
      <c r="AF64" s="15" t="str">
        <f ca="1">IF(ISNUMBER(AE64),COUNTIF(AE$3:AE64,AE64),"")</f>
        <v/>
      </c>
      <c r="AG64" s="3" t="str">
        <f t="shared" ca="1" si="8"/>
        <v/>
      </c>
      <c r="AH64" s="3" t="str">
        <f t="shared" ca="1" si="9"/>
        <v/>
      </c>
      <c r="AI64" s="3" t="str">
        <f t="shared" ca="1" si="5"/>
        <v/>
      </c>
      <c r="AJ64" s="3" t="str">
        <f t="shared" ca="1" si="6"/>
        <v/>
      </c>
      <c r="AK64" s="15" t="str">
        <f t="shared" ca="1" si="7"/>
        <v/>
      </c>
    </row>
    <row r="65" spans="1:37" ht="12" customHeight="1" x14ac:dyDescent="0.2">
      <c r="A65" s="216"/>
      <c r="B65" s="191"/>
      <c r="C65" s="57"/>
      <c r="D65" s="57"/>
      <c r="E65" s="192"/>
      <c r="F65" s="191"/>
      <c r="G65" s="57"/>
      <c r="H65" s="57"/>
      <c r="I65" s="192"/>
      <c r="J65" s="191"/>
      <c r="K65" s="57"/>
      <c r="L65" s="57"/>
      <c r="M65" s="192"/>
      <c r="N65" s="173"/>
      <c r="O65" s="57"/>
      <c r="P65" s="57"/>
      <c r="Q65" s="58"/>
      <c r="R65" s="244"/>
      <c r="S65" s="9"/>
      <c r="T65" s="4"/>
      <c r="U65" s="4"/>
      <c r="V65" s="4"/>
      <c r="W65" s="4"/>
      <c r="X65" s="4"/>
      <c r="Y65" s="4"/>
      <c r="Z65" s="43" t="str">
        <f t="shared" si="10"/>
        <v/>
      </c>
      <c r="AA65" s="14" t="str">
        <f t="shared" ca="1" si="11"/>
        <v/>
      </c>
      <c r="AB65" s="14" t="str">
        <f t="shared" ca="1" si="12"/>
        <v/>
      </c>
      <c r="AC65" s="14" t="str">
        <f t="shared" ca="1" si="13"/>
        <v/>
      </c>
      <c r="AD65" s="27" t="str">
        <f t="shared" ca="1" si="14"/>
        <v/>
      </c>
      <c r="AE65" s="16" t="str">
        <f t="array" aca="1" ref="AE65" ca="1">IF(ROW()-2&lt;=$Y$12,5-SUM(N($V$12:$Y$12&gt;ROW()-3)),"")</f>
        <v/>
      </c>
      <c r="AF65" s="17" t="str">
        <f ca="1">IF(ISNUMBER(AE65),COUNTIF(AE$3:AE65,AE65),"")</f>
        <v/>
      </c>
      <c r="AG65" s="29" t="str">
        <f t="shared" ca="1" si="8"/>
        <v/>
      </c>
      <c r="AH65" s="29" t="str">
        <f t="shared" ca="1" si="9"/>
        <v/>
      </c>
      <c r="AI65" s="29" t="str">
        <f t="shared" ca="1" si="5"/>
        <v/>
      </c>
      <c r="AJ65" s="29" t="str">
        <f t="shared" ca="1" si="6"/>
        <v/>
      </c>
      <c r="AK65" s="17" t="str">
        <f t="shared" ca="1" si="7"/>
        <v/>
      </c>
    </row>
    <row r="66" spans="1:37" ht="12" customHeight="1" x14ac:dyDescent="0.2">
      <c r="A66" s="216">
        <f>IF(ROW()-2&lt;=$V$8,S66,"")</f>
        <v>17</v>
      </c>
      <c r="B66" s="189"/>
      <c r="C66" s="55"/>
      <c r="D66" s="55"/>
      <c r="E66" s="190"/>
      <c r="F66" s="189"/>
      <c r="G66" s="55"/>
      <c r="H66" s="55"/>
      <c r="I66" s="190"/>
      <c r="J66" s="189"/>
      <c r="K66" s="55"/>
      <c r="L66" s="55"/>
      <c r="M66" s="190"/>
      <c r="N66" s="172"/>
      <c r="O66" s="55"/>
      <c r="P66" s="55"/>
      <c r="Q66" s="56"/>
      <c r="R66" s="244" t="str">
        <f>IF(ISNUMBER(A66),A66&amp;". ("&amp;COUNTIF(A$3:A66,A66)&amp;")","")</f>
        <v>17. (6)</v>
      </c>
      <c r="S66" s="9">
        <v>17</v>
      </c>
      <c r="T66" s="4"/>
      <c r="U66" s="4"/>
      <c r="V66" s="4"/>
      <c r="W66" s="4"/>
      <c r="X66" s="4"/>
      <c r="Y66" s="4"/>
      <c r="Z66" s="43" t="str">
        <f t="shared" si="10"/>
        <v/>
      </c>
      <c r="AA66" s="14" t="str">
        <f t="shared" ca="1" si="11"/>
        <v/>
      </c>
      <c r="AB66" s="14" t="str">
        <f t="shared" ca="1" si="12"/>
        <v/>
      </c>
      <c r="AC66" s="14" t="str">
        <f t="shared" ca="1" si="13"/>
        <v/>
      </c>
      <c r="AD66" s="27" t="str">
        <f t="shared" ca="1" si="14"/>
        <v/>
      </c>
      <c r="AE66" s="12" t="str">
        <f t="array" aca="1" ref="AE66" ca="1">IF(ROW()-2&lt;=$Y$12,5-SUM(N($V$12:$Y$12&gt;ROW()-3)),"")</f>
        <v/>
      </c>
      <c r="AF66" s="13" t="str">
        <f ca="1">IF(ISNUMBER(AE66),COUNTIF(AE$3:AE66,AE66),"")</f>
        <v/>
      </c>
      <c r="AG66" s="38" t="str">
        <f t="shared" ca="1" si="8"/>
        <v/>
      </c>
      <c r="AH66" s="38" t="str">
        <f t="shared" ca="1" si="9"/>
        <v/>
      </c>
      <c r="AI66" s="38" t="str">
        <f t="shared" ca="1" si="5"/>
        <v/>
      </c>
      <c r="AJ66" s="38" t="str">
        <f t="shared" ca="1" si="6"/>
        <v/>
      </c>
      <c r="AK66" s="13" t="str">
        <f t="shared" ca="1" si="7"/>
        <v/>
      </c>
    </row>
    <row r="67" spans="1:37" ht="12" customHeight="1" x14ac:dyDescent="0.2">
      <c r="A67" s="216"/>
      <c r="B67" s="181"/>
      <c r="C67" s="47"/>
      <c r="D67" s="47"/>
      <c r="E67" s="188"/>
      <c r="F67" s="181"/>
      <c r="G67" s="47"/>
      <c r="H67" s="47"/>
      <c r="I67" s="188"/>
      <c r="J67" s="181"/>
      <c r="K67" s="47"/>
      <c r="L67" s="47"/>
      <c r="M67" s="188"/>
      <c r="N67" s="168"/>
      <c r="O67" s="47"/>
      <c r="P67" s="47"/>
      <c r="Q67" s="48"/>
      <c r="R67" s="244"/>
      <c r="S67" s="9"/>
      <c r="T67" s="4"/>
      <c r="U67" s="4"/>
      <c r="V67" s="4"/>
      <c r="W67" s="4"/>
      <c r="X67" s="4"/>
      <c r="Y67" s="4"/>
      <c r="Z67" s="43" t="str">
        <f t="shared" ref="Z67:Z98" si="15">IF(ROW(A65)&lt;=$V$9,ROW(A65),"")</f>
        <v/>
      </c>
      <c r="AA67" s="14" t="str">
        <f t="shared" ref="AA67:AA98" ca="1" si="16">IF(ISNUMBER($Z67),IF(COUNTA(OFFSET($C$2,3*$Z67-2,2*COLUMN(A65)-2,3,3))&gt;0,$Z67,""),"")</f>
        <v/>
      </c>
      <c r="AB67" s="14" t="str">
        <f t="shared" ref="AB67:AB98" ca="1" si="17">IF(ISNUMBER($Z67),IF(COUNTA(OFFSET($C$2,3*$Z67-2,2*COLUMN(C65)-2,3,3))&gt;0,$Z67,""),"")</f>
        <v/>
      </c>
      <c r="AC67" s="14" t="str">
        <f t="shared" ref="AC67:AC98" ca="1" si="18">IF(ISNUMBER($Z67),IF(COUNTA(OFFSET($C$2,3*$Z67-2,2*COLUMN(E65)-2,3,3))&gt;0,$Z67,""),"")</f>
        <v/>
      </c>
      <c r="AD67" s="27" t="str">
        <f t="shared" ref="AD67:AD98" ca="1" si="19">IF(ISNUMBER($Z67),IF(COUNTA(OFFSET($C$2,3*$Z67-2,2*COLUMN(G65)-2,3,3))&gt;0,$Z67,""),"")</f>
        <v/>
      </c>
      <c r="AE67" s="14" t="str">
        <f t="array" aca="1" ref="AE67" ca="1">IF(ROW()-2&lt;=$Y$12,5-SUM(N($V$12:$Y$12&gt;ROW()-3)),"")</f>
        <v/>
      </c>
      <c r="AF67" s="15" t="str">
        <f ca="1">IF(ISNUMBER(AE67),COUNTIF(AE$3:AE67,AE67),"")</f>
        <v/>
      </c>
      <c r="AG67" s="3" t="str">
        <f t="shared" ca="1" si="8"/>
        <v/>
      </c>
      <c r="AH67" s="3" t="str">
        <f t="shared" ca="1" si="9"/>
        <v/>
      </c>
      <c r="AI67" s="3" t="str">
        <f t="shared" ref="AI67:AI130" ca="1" si="20">IF(ISNUMBER($AH67),INDEX($B$3:$Q$386,$AF67,4*$AE67-2),"")</f>
        <v/>
      </c>
      <c r="AJ67" s="3" t="str">
        <f t="shared" ref="AJ67:AJ130" ca="1" si="21">IF(ISNUMBER($AH67),INDEX($B$3:$Q$386,$AF67,4*$AE67-1),"")</f>
        <v/>
      </c>
      <c r="AK67" s="15" t="str">
        <f t="shared" ref="AK67:AK130" ca="1" si="22">IF(ISNUMBER($AH67),INDEX($B$3:$Q$386,$AF67,4*$AE67),"")</f>
        <v/>
      </c>
    </row>
    <row r="68" spans="1:37" ht="12" customHeight="1" x14ac:dyDescent="0.2">
      <c r="A68" s="216"/>
      <c r="B68" s="186"/>
      <c r="C68" s="51"/>
      <c r="D68" s="51"/>
      <c r="E68" s="187"/>
      <c r="F68" s="186"/>
      <c r="G68" s="51"/>
      <c r="H68" s="51"/>
      <c r="I68" s="187"/>
      <c r="J68" s="186"/>
      <c r="K68" s="51"/>
      <c r="L68" s="51"/>
      <c r="M68" s="187"/>
      <c r="N68" s="171"/>
      <c r="O68" s="51"/>
      <c r="P68" s="51"/>
      <c r="Q68" s="52"/>
      <c r="R68" s="244"/>
      <c r="S68" s="9"/>
      <c r="T68" s="4"/>
      <c r="U68" s="4"/>
      <c r="V68" s="4"/>
      <c r="W68" s="4"/>
      <c r="X68" s="4"/>
      <c r="Y68" s="4"/>
      <c r="Z68" s="43" t="str">
        <f t="shared" si="15"/>
        <v/>
      </c>
      <c r="AA68" s="14" t="str">
        <f t="shared" ca="1" si="16"/>
        <v/>
      </c>
      <c r="AB68" s="14" t="str">
        <f t="shared" ca="1" si="17"/>
        <v/>
      </c>
      <c r="AC68" s="14" t="str">
        <f t="shared" ca="1" si="18"/>
        <v/>
      </c>
      <c r="AD68" s="27" t="str">
        <f t="shared" ca="1" si="19"/>
        <v/>
      </c>
      <c r="AE68" s="16" t="str">
        <f t="array" aca="1" ref="AE68" ca="1">IF(ROW()-2&lt;=$Y$12,5-SUM(N($V$12:$Y$12&gt;ROW()-3)),"")</f>
        <v/>
      </c>
      <c r="AF68" s="17" t="str">
        <f ca="1">IF(ISNUMBER(AE68),COUNTIF(AE$3:AE68,AE68),"")</f>
        <v/>
      </c>
      <c r="AG68" s="29" t="str">
        <f t="shared" ref="AG68:AG131" ca="1" si="23">IF(ISNUMBER(AE68),CHOOSE(AE68,"A","B","C","D"),"")</f>
        <v/>
      </c>
      <c r="AH68" s="29" t="str">
        <f t="shared" ref="AH68:AH131" ca="1" si="24">IF(ISNUMBER(AE68),IF(MOD(ROW(),3)=0,INDEX($A$3:$A$386,AF68),AH67),"")</f>
        <v/>
      </c>
      <c r="AI68" s="29" t="str">
        <f t="shared" ca="1" si="20"/>
        <v/>
      </c>
      <c r="AJ68" s="29" t="str">
        <f t="shared" ca="1" si="21"/>
        <v/>
      </c>
      <c r="AK68" s="17" t="str">
        <f t="shared" ca="1" si="22"/>
        <v/>
      </c>
    </row>
    <row r="69" spans="1:37" ht="12" customHeight="1" x14ac:dyDescent="0.2">
      <c r="A69" s="216">
        <f>IF(ROW()-2&lt;=$V$8,S69,"")</f>
        <v>17</v>
      </c>
      <c r="B69" s="185"/>
      <c r="C69" s="53"/>
      <c r="D69" s="53"/>
      <c r="E69" s="182"/>
      <c r="F69" s="185"/>
      <c r="G69" s="53"/>
      <c r="H69" s="53"/>
      <c r="I69" s="182"/>
      <c r="J69" s="185"/>
      <c r="K69" s="53"/>
      <c r="L69" s="53"/>
      <c r="M69" s="182"/>
      <c r="N69" s="170"/>
      <c r="O69" s="53"/>
      <c r="P69" s="53"/>
      <c r="Q69" s="54"/>
      <c r="R69" s="244" t="str">
        <f>IF(ISNUMBER(A69),A69&amp;". ("&amp;COUNTIF(A$3:A69,A69)&amp;")","")</f>
        <v>17. (7)</v>
      </c>
      <c r="S69" s="9">
        <v>17</v>
      </c>
      <c r="T69" s="4"/>
      <c r="U69" s="4"/>
      <c r="V69" s="4"/>
      <c r="W69" s="4"/>
      <c r="X69" s="4"/>
      <c r="Y69" s="4"/>
      <c r="Z69" s="43" t="str">
        <f t="shared" si="15"/>
        <v/>
      </c>
      <c r="AA69" s="14" t="str">
        <f t="shared" ca="1" si="16"/>
        <v/>
      </c>
      <c r="AB69" s="14" t="str">
        <f t="shared" ca="1" si="17"/>
        <v/>
      </c>
      <c r="AC69" s="14" t="str">
        <f t="shared" ca="1" si="18"/>
        <v/>
      </c>
      <c r="AD69" s="27" t="str">
        <f t="shared" ca="1" si="19"/>
        <v/>
      </c>
      <c r="AE69" s="12" t="str">
        <f t="array" aca="1" ref="AE69" ca="1">IF(ROW()-2&lt;=$Y$12,5-SUM(N($V$12:$Y$12&gt;ROW()-3)),"")</f>
        <v/>
      </c>
      <c r="AF69" s="13" t="str">
        <f ca="1">IF(ISNUMBER(AE69),COUNTIF(AE$3:AE69,AE69),"")</f>
        <v/>
      </c>
      <c r="AG69" s="38" t="str">
        <f t="shared" ca="1" si="23"/>
        <v/>
      </c>
      <c r="AH69" s="38" t="str">
        <f t="shared" ca="1" si="24"/>
        <v/>
      </c>
      <c r="AI69" s="38" t="str">
        <f t="shared" ca="1" si="20"/>
        <v/>
      </c>
      <c r="AJ69" s="38" t="str">
        <f t="shared" ca="1" si="21"/>
        <v/>
      </c>
      <c r="AK69" s="13" t="str">
        <f t="shared" ca="1" si="22"/>
        <v/>
      </c>
    </row>
    <row r="70" spans="1:37" ht="12" customHeight="1" x14ac:dyDescent="0.2">
      <c r="A70" s="216"/>
      <c r="B70" s="181"/>
      <c r="C70" s="47"/>
      <c r="D70" s="47"/>
      <c r="E70" s="188"/>
      <c r="F70" s="181"/>
      <c r="G70" s="47"/>
      <c r="H70" s="47"/>
      <c r="I70" s="188"/>
      <c r="J70" s="181"/>
      <c r="K70" s="47"/>
      <c r="L70" s="47"/>
      <c r="M70" s="188"/>
      <c r="N70" s="168"/>
      <c r="O70" s="47"/>
      <c r="P70" s="47"/>
      <c r="Q70" s="48"/>
      <c r="R70" s="244"/>
      <c r="S70" s="9"/>
      <c r="T70" s="4"/>
      <c r="U70" s="4"/>
      <c r="V70" s="4"/>
      <c r="W70" s="4"/>
      <c r="X70" s="4"/>
      <c r="Y70" s="4"/>
      <c r="Z70" s="43" t="str">
        <f t="shared" si="15"/>
        <v/>
      </c>
      <c r="AA70" s="14" t="str">
        <f t="shared" ca="1" si="16"/>
        <v/>
      </c>
      <c r="AB70" s="14" t="str">
        <f t="shared" ca="1" si="17"/>
        <v/>
      </c>
      <c r="AC70" s="14" t="str">
        <f t="shared" ca="1" si="18"/>
        <v/>
      </c>
      <c r="AD70" s="27" t="str">
        <f t="shared" ca="1" si="19"/>
        <v/>
      </c>
      <c r="AE70" s="14" t="str">
        <f t="array" aca="1" ref="AE70" ca="1">IF(ROW()-2&lt;=$Y$12,5-SUM(N($V$12:$Y$12&gt;ROW()-3)),"")</f>
        <v/>
      </c>
      <c r="AF70" s="15" t="str">
        <f ca="1">IF(ISNUMBER(AE70),COUNTIF(AE$3:AE70,AE70),"")</f>
        <v/>
      </c>
      <c r="AG70" s="3" t="str">
        <f t="shared" ca="1" si="23"/>
        <v/>
      </c>
      <c r="AH70" s="3" t="str">
        <f t="shared" ca="1" si="24"/>
        <v/>
      </c>
      <c r="AI70" s="3" t="str">
        <f t="shared" ca="1" si="20"/>
        <v/>
      </c>
      <c r="AJ70" s="3" t="str">
        <f t="shared" ca="1" si="21"/>
        <v/>
      </c>
      <c r="AK70" s="15" t="str">
        <f t="shared" ca="1" si="22"/>
        <v/>
      </c>
    </row>
    <row r="71" spans="1:37" ht="12" customHeight="1" x14ac:dyDescent="0.2">
      <c r="A71" s="216"/>
      <c r="B71" s="191"/>
      <c r="C71" s="57"/>
      <c r="D71" s="57"/>
      <c r="E71" s="192"/>
      <c r="F71" s="191"/>
      <c r="G71" s="57"/>
      <c r="H71" s="57"/>
      <c r="I71" s="192"/>
      <c r="J71" s="191"/>
      <c r="K71" s="57"/>
      <c r="L71" s="57"/>
      <c r="M71" s="192"/>
      <c r="N71" s="173"/>
      <c r="O71" s="57"/>
      <c r="P71" s="57"/>
      <c r="Q71" s="58"/>
      <c r="R71" s="244"/>
      <c r="S71" s="9"/>
      <c r="T71" s="4"/>
      <c r="U71" s="4"/>
      <c r="V71" s="4"/>
      <c r="W71" s="4"/>
      <c r="X71" s="4"/>
      <c r="Y71" s="4"/>
      <c r="Z71" s="43" t="str">
        <f t="shared" si="15"/>
        <v/>
      </c>
      <c r="AA71" s="14" t="str">
        <f t="shared" ca="1" si="16"/>
        <v/>
      </c>
      <c r="AB71" s="14" t="str">
        <f t="shared" ca="1" si="17"/>
        <v/>
      </c>
      <c r="AC71" s="14" t="str">
        <f t="shared" ca="1" si="18"/>
        <v/>
      </c>
      <c r="AD71" s="27" t="str">
        <f t="shared" ca="1" si="19"/>
        <v/>
      </c>
      <c r="AE71" s="16" t="str">
        <f t="array" aca="1" ref="AE71" ca="1">IF(ROW()-2&lt;=$Y$12,5-SUM(N($V$12:$Y$12&gt;ROW()-3)),"")</f>
        <v/>
      </c>
      <c r="AF71" s="17" t="str">
        <f ca="1">IF(ISNUMBER(AE71),COUNTIF(AE$3:AE71,AE71),"")</f>
        <v/>
      </c>
      <c r="AG71" s="29" t="str">
        <f t="shared" ca="1" si="23"/>
        <v/>
      </c>
      <c r="AH71" s="29" t="str">
        <f t="shared" ca="1" si="24"/>
        <v/>
      </c>
      <c r="AI71" s="29" t="str">
        <f t="shared" ca="1" si="20"/>
        <v/>
      </c>
      <c r="AJ71" s="29" t="str">
        <f t="shared" ca="1" si="21"/>
        <v/>
      </c>
      <c r="AK71" s="17" t="str">
        <f t="shared" ca="1" si="22"/>
        <v/>
      </c>
    </row>
    <row r="72" spans="1:37" ht="12" customHeight="1" x14ac:dyDescent="0.2">
      <c r="A72" s="216">
        <f>IF(ROW()-2&lt;=$V$8,S72,"")</f>
        <v>17</v>
      </c>
      <c r="B72" s="189"/>
      <c r="C72" s="55"/>
      <c r="D72" s="55"/>
      <c r="E72" s="190"/>
      <c r="F72" s="189"/>
      <c r="G72" s="55"/>
      <c r="H72" s="55"/>
      <c r="I72" s="190"/>
      <c r="J72" s="189"/>
      <c r="K72" s="55"/>
      <c r="L72" s="55"/>
      <c r="M72" s="190"/>
      <c r="N72" s="172"/>
      <c r="O72" s="55"/>
      <c r="P72" s="55"/>
      <c r="Q72" s="56"/>
      <c r="R72" s="244" t="str">
        <f>IF(ISNUMBER(A72),A72&amp;". ("&amp;COUNTIF(A$3:A72,A72)&amp;")","")</f>
        <v>17. (8)</v>
      </c>
      <c r="S72" s="9">
        <v>17</v>
      </c>
      <c r="T72" s="4"/>
      <c r="U72" s="4"/>
      <c r="V72" s="4"/>
      <c r="W72" s="4"/>
      <c r="X72" s="4"/>
      <c r="Y72" s="4"/>
      <c r="Z72" s="43" t="str">
        <f t="shared" si="15"/>
        <v/>
      </c>
      <c r="AA72" s="14" t="str">
        <f t="shared" ca="1" si="16"/>
        <v/>
      </c>
      <c r="AB72" s="14" t="str">
        <f t="shared" ca="1" si="17"/>
        <v/>
      </c>
      <c r="AC72" s="14" t="str">
        <f t="shared" ca="1" si="18"/>
        <v/>
      </c>
      <c r="AD72" s="27" t="str">
        <f t="shared" ca="1" si="19"/>
        <v/>
      </c>
      <c r="AE72" s="12" t="str">
        <f t="array" aca="1" ref="AE72" ca="1">IF(ROW()-2&lt;=$Y$12,5-SUM(N($V$12:$Y$12&gt;ROW()-3)),"")</f>
        <v/>
      </c>
      <c r="AF72" s="13" t="str">
        <f ca="1">IF(ISNUMBER(AE72),COUNTIF(AE$3:AE72,AE72),"")</f>
        <v/>
      </c>
      <c r="AG72" s="38" t="str">
        <f t="shared" ca="1" si="23"/>
        <v/>
      </c>
      <c r="AH72" s="38" t="str">
        <f t="shared" ca="1" si="24"/>
        <v/>
      </c>
      <c r="AI72" s="38" t="str">
        <f t="shared" ca="1" si="20"/>
        <v/>
      </c>
      <c r="AJ72" s="38" t="str">
        <f t="shared" ca="1" si="21"/>
        <v/>
      </c>
      <c r="AK72" s="13" t="str">
        <f t="shared" ca="1" si="22"/>
        <v/>
      </c>
    </row>
    <row r="73" spans="1:37" ht="12" customHeight="1" x14ac:dyDescent="0.2">
      <c r="A73" s="216"/>
      <c r="B73" s="181"/>
      <c r="C73" s="47"/>
      <c r="D73" s="47"/>
      <c r="E73" s="188"/>
      <c r="F73" s="181"/>
      <c r="G73" s="47"/>
      <c r="H73" s="47"/>
      <c r="I73" s="188"/>
      <c r="J73" s="181"/>
      <c r="K73" s="47"/>
      <c r="L73" s="47"/>
      <c r="M73" s="188"/>
      <c r="N73" s="168"/>
      <c r="O73" s="47"/>
      <c r="P73" s="47"/>
      <c r="Q73" s="48"/>
      <c r="R73" s="244"/>
      <c r="S73" s="9"/>
      <c r="T73" s="4"/>
      <c r="U73" s="4"/>
      <c r="V73" s="4"/>
      <c r="W73" s="4"/>
      <c r="X73" s="4"/>
      <c r="Y73" s="4"/>
      <c r="Z73" s="43" t="str">
        <f t="shared" si="15"/>
        <v/>
      </c>
      <c r="AA73" s="14" t="str">
        <f t="shared" ca="1" si="16"/>
        <v/>
      </c>
      <c r="AB73" s="14" t="str">
        <f t="shared" ca="1" si="17"/>
        <v/>
      </c>
      <c r="AC73" s="14" t="str">
        <f t="shared" ca="1" si="18"/>
        <v/>
      </c>
      <c r="AD73" s="27" t="str">
        <f t="shared" ca="1" si="19"/>
        <v/>
      </c>
      <c r="AE73" s="14" t="str">
        <f t="array" aca="1" ref="AE73" ca="1">IF(ROW()-2&lt;=$Y$12,5-SUM(N($V$12:$Y$12&gt;ROW()-3)),"")</f>
        <v/>
      </c>
      <c r="AF73" s="15" t="str">
        <f ca="1">IF(ISNUMBER(AE73),COUNTIF(AE$3:AE73,AE73),"")</f>
        <v/>
      </c>
      <c r="AG73" s="3" t="str">
        <f t="shared" ca="1" si="23"/>
        <v/>
      </c>
      <c r="AH73" s="3" t="str">
        <f t="shared" ca="1" si="24"/>
        <v/>
      </c>
      <c r="AI73" s="3" t="str">
        <f t="shared" ca="1" si="20"/>
        <v/>
      </c>
      <c r="AJ73" s="3" t="str">
        <f t="shared" ca="1" si="21"/>
        <v/>
      </c>
      <c r="AK73" s="15" t="str">
        <f t="shared" ca="1" si="22"/>
        <v/>
      </c>
    </row>
    <row r="74" spans="1:37" ht="12" customHeight="1" x14ac:dyDescent="0.2">
      <c r="A74" s="216"/>
      <c r="B74" s="186"/>
      <c r="C74" s="51"/>
      <c r="D74" s="51"/>
      <c r="E74" s="187"/>
      <c r="F74" s="186"/>
      <c r="G74" s="51"/>
      <c r="H74" s="51"/>
      <c r="I74" s="187"/>
      <c r="J74" s="186"/>
      <c r="K74" s="51"/>
      <c r="L74" s="51"/>
      <c r="M74" s="187"/>
      <c r="N74" s="171"/>
      <c r="O74" s="51"/>
      <c r="P74" s="51"/>
      <c r="Q74" s="52"/>
      <c r="R74" s="244"/>
      <c r="S74" s="9"/>
      <c r="T74" s="4"/>
      <c r="U74" s="4"/>
      <c r="V74" s="4"/>
      <c r="W74" s="4"/>
      <c r="X74" s="4"/>
      <c r="Y74" s="4"/>
      <c r="Z74" s="43" t="str">
        <f t="shared" si="15"/>
        <v/>
      </c>
      <c r="AA74" s="14" t="str">
        <f t="shared" ca="1" si="16"/>
        <v/>
      </c>
      <c r="AB74" s="14" t="str">
        <f t="shared" ca="1" si="17"/>
        <v/>
      </c>
      <c r="AC74" s="14" t="str">
        <f t="shared" ca="1" si="18"/>
        <v/>
      </c>
      <c r="AD74" s="27" t="str">
        <f t="shared" ca="1" si="19"/>
        <v/>
      </c>
      <c r="AE74" s="16" t="str">
        <f t="array" aca="1" ref="AE74" ca="1">IF(ROW()-2&lt;=$Y$12,5-SUM(N($V$12:$Y$12&gt;ROW()-3)),"")</f>
        <v/>
      </c>
      <c r="AF74" s="17" t="str">
        <f ca="1">IF(ISNUMBER(AE74),COUNTIF(AE$3:AE74,AE74),"")</f>
        <v/>
      </c>
      <c r="AG74" s="29" t="str">
        <f t="shared" ca="1" si="23"/>
        <v/>
      </c>
      <c r="AH74" s="29" t="str">
        <f t="shared" ca="1" si="24"/>
        <v/>
      </c>
      <c r="AI74" s="29" t="str">
        <f t="shared" ca="1" si="20"/>
        <v/>
      </c>
      <c r="AJ74" s="29" t="str">
        <f t="shared" ca="1" si="21"/>
        <v/>
      </c>
      <c r="AK74" s="17" t="str">
        <f t="shared" ca="1" si="22"/>
        <v/>
      </c>
    </row>
    <row r="75" spans="1:37" ht="12" customHeight="1" x14ac:dyDescent="0.2">
      <c r="A75" s="216">
        <f>IF(ROW()-2&lt;=$V$8,S75,"")</f>
        <v>17</v>
      </c>
      <c r="B75" s="185"/>
      <c r="C75" s="53"/>
      <c r="D75" s="53"/>
      <c r="E75" s="182"/>
      <c r="F75" s="185"/>
      <c r="G75" s="53"/>
      <c r="H75" s="53"/>
      <c r="I75" s="182"/>
      <c r="J75" s="185"/>
      <c r="K75" s="53"/>
      <c r="L75" s="53"/>
      <c r="M75" s="182"/>
      <c r="N75" s="170"/>
      <c r="O75" s="53"/>
      <c r="P75" s="53"/>
      <c r="Q75" s="54"/>
      <c r="R75" s="244" t="str">
        <f>IF(ISNUMBER(A75),A75&amp;". ("&amp;COUNTIF(A$3:A75,A75)&amp;")","")</f>
        <v>17. (9)</v>
      </c>
      <c r="S75" s="9">
        <v>17</v>
      </c>
      <c r="T75" s="4"/>
      <c r="U75" s="4"/>
      <c r="V75" s="4"/>
      <c r="W75" s="4"/>
      <c r="X75" s="4"/>
      <c r="Y75" s="4"/>
      <c r="Z75" s="43" t="str">
        <f t="shared" si="15"/>
        <v/>
      </c>
      <c r="AA75" s="14" t="str">
        <f t="shared" ca="1" si="16"/>
        <v/>
      </c>
      <c r="AB75" s="14" t="str">
        <f t="shared" ca="1" si="17"/>
        <v/>
      </c>
      <c r="AC75" s="14" t="str">
        <f t="shared" ca="1" si="18"/>
        <v/>
      </c>
      <c r="AD75" s="27" t="str">
        <f t="shared" ca="1" si="19"/>
        <v/>
      </c>
      <c r="AE75" s="12" t="str">
        <f t="array" aca="1" ref="AE75" ca="1">IF(ROW()-2&lt;=$Y$12,5-SUM(N($V$12:$Y$12&gt;ROW()-3)),"")</f>
        <v/>
      </c>
      <c r="AF75" s="13" t="str">
        <f ca="1">IF(ISNUMBER(AE75),COUNTIF(AE$3:AE75,AE75),"")</f>
        <v/>
      </c>
      <c r="AG75" s="38" t="str">
        <f t="shared" ca="1" si="23"/>
        <v/>
      </c>
      <c r="AH75" s="38" t="str">
        <f t="shared" ca="1" si="24"/>
        <v/>
      </c>
      <c r="AI75" s="38" t="str">
        <f t="shared" ca="1" si="20"/>
        <v/>
      </c>
      <c r="AJ75" s="38" t="str">
        <f t="shared" ca="1" si="21"/>
        <v/>
      </c>
      <c r="AK75" s="13" t="str">
        <f t="shared" ca="1" si="22"/>
        <v/>
      </c>
    </row>
    <row r="76" spans="1:37" ht="12" customHeight="1" x14ac:dyDescent="0.2">
      <c r="A76" s="216"/>
      <c r="B76" s="181"/>
      <c r="C76" s="47"/>
      <c r="D76" s="47"/>
      <c r="E76" s="188"/>
      <c r="F76" s="181"/>
      <c r="G76" s="47"/>
      <c r="H76" s="47"/>
      <c r="I76" s="188"/>
      <c r="J76" s="181"/>
      <c r="K76" s="47"/>
      <c r="L76" s="47"/>
      <c r="M76" s="188"/>
      <c r="N76" s="168"/>
      <c r="O76" s="47"/>
      <c r="P76" s="47"/>
      <c r="Q76" s="48"/>
      <c r="R76" s="244"/>
      <c r="S76" s="9"/>
      <c r="T76" s="4"/>
      <c r="U76" s="4"/>
      <c r="V76" s="4"/>
      <c r="W76" s="4"/>
      <c r="X76" s="4"/>
      <c r="Y76" s="4"/>
      <c r="Z76" s="43" t="str">
        <f t="shared" si="15"/>
        <v/>
      </c>
      <c r="AA76" s="14" t="str">
        <f t="shared" ca="1" si="16"/>
        <v/>
      </c>
      <c r="AB76" s="14" t="str">
        <f t="shared" ca="1" si="17"/>
        <v/>
      </c>
      <c r="AC76" s="14" t="str">
        <f t="shared" ca="1" si="18"/>
        <v/>
      </c>
      <c r="AD76" s="27" t="str">
        <f t="shared" ca="1" si="19"/>
        <v/>
      </c>
      <c r="AE76" s="14" t="str">
        <f t="array" aca="1" ref="AE76" ca="1">IF(ROW()-2&lt;=$Y$12,5-SUM(N($V$12:$Y$12&gt;ROW()-3)),"")</f>
        <v/>
      </c>
      <c r="AF76" s="15" t="str">
        <f ca="1">IF(ISNUMBER(AE76),COUNTIF(AE$3:AE76,AE76),"")</f>
        <v/>
      </c>
      <c r="AG76" s="3" t="str">
        <f t="shared" ca="1" si="23"/>
        <v/>
      </c>
      <c r="AH76" s="3" t="str">
        <f t="shared" ca="1" si="24"/>
        <v/>
      </c>
      <c r="AI76" s="3" t="str">
        <f t="shared" ca="1" si="20"/>
        <v/>
      </c>
      <c r="AJ76" s="3" t="str">
        <f t="shared" ca="1" si="21"/>
        <v/>
      </c>
      <c r="AK76" s="15" t="str">
        <f t="shared" ca="1" si="22"/>
        <v/>
      </c>
    </row>
    <row r="77" spans="1:37" ht="12" customHeight="1" x14ac:dyDescent="0.2">
      <c r="A77" s="216"/>
      <c r="B77" s="191"/>
      <c r="C77" s="57"/>
      <c r="D77" s="57"/>
      <c r="E77" s="192"/>
      <c r="F77" s="191"/>
      <c r="G77" s="57"/>
      <c r="H77" s="57"/>
      <c r="I77" s="192"/>
      <c r="J77" s="191"/>
      <c r="K77" s="57"/>
      <c r="L77" s="57"/>
      <c r="M77" s="192"/>
      <c r="N77" s="173"/>
      <c r="O77" s="57"/>
      <c r="P77" s="57"/>
      <c r="Q77" s="58"/>
      <c r="R77" s="244"/>
      <c r="S77" s="9"/>
      <c r="T77" s="4"/>
      <c r="U77" s="4"/>
      <c r="V77" s="4"/>
      <c r="W77" s="4"/>
      <c r="X77" s="4"/>
      <c r="Y77" s="4"/>
      <c r="Z77" s="43" t="str">
        <f t="shared" si="15"/>
        <v/>
      </c>
      <c r="AA77" s="14" t="str">
        <f t="shared" ca="1" si="16"/>
        <v/>
      </c>
      <c r="AB77" s="14" t="str">
        <f t="shared" ca="1" si="17"/>
        <v/>
      </c>
      <c r="AC77" s="14" t="str">
        <f t="shared" ca="1" si="18"/>
        <v/>
      </c>
      <c r="AD77" s="27" t="str">
        <f t="shared" ca="1" si="19"/>
        <v/>
      </c>
      <c r="AE77" s="16" t="str">
        <f t="array" aca="1" ref="AE77" ca="1">IF(ROW()-2&lt;=$Y$12,5-SUM(N($V$12:$Y$12&gt;ROW()-3)),"")</f>
        <v/>
      </c>
      <c r="AF77" s="17" t="str">
        <f ca="1">IF(ISNUMBER(AE77),COUNTIF(AE$3:AE77,AE77),"")</f>
        <v/>
      </c>
      <c r="AG77" s="29" t="str">
        <f t="shared" ca="1" si="23"/>
        <v/>
      </c>
      <c r="AH77" s="29" t="str">
        <f t="shared" ca="1" si="24"/>
        <v/>
      </c>
      <c r="AI77" s="29" t="str">
        <f t="shared" ca="1" si="20"/>
        <v/>
      </c>
      <c r="AJ77" s="29" t="str">
        <f t="shared" ca="1" si="21"/>
        <v/>
      </c>
      <c r="AK77" s="17" t="str">
        <f t="shared" ca="1" si="22"/>
        <v/>
      </c>
    </row>
    <row r="78" spans="1:37" ht="12" customHeight="1" x14ac:dyDescent="0.2">
      <c r="A78" s="216">
        <f>IF(ROW()-2&lt;=$V$8,S78,"")</f>
        <v>17</v>
      </c>
      <c r="B78" s="189"/>
      <c r="C78" s="55"/>
      <c r="D78" s="55"/>
      <c r="E78" s="190"/>
      <c r="F78" s="189"/>
      <c r="G78" s="55"/>
      <c r="H78" s="55"/>
      <c r="I78" s="190"/>
      <c r="J78" s="189"/>
      <c r="K78" s="55"/>
      <c r="L78" s="55"/>
      <c r="M78" s="190"/>
      <c r="N78" s="172"/>
      <c r="O78" s="55"/>
      <c r="P78" s="55"/>
      <c r="Q78" s="56"/>
      <c r="R78" s="244" t="str">
        <f>IF(ISNUMBER(A78),A78&amp;". ("&amp;COUNTIF(A$3:A78,A78)&amp;")","")</f>
        <v>17. (10)</v>
      </c>
      <c r="S78" s="9">
        <v>17</v>
      </c>
      <c r="T78" s="4"/>
      <c r="U78" s="4"/>
      <c r="V78" s="4"/>
      <c r="W78" s="4"/>
      <c r="X78" s="4"/>
      <c r="Y78" s="4"/>
      <c r="Z78" s="43" t="str">
        <f t="shared" si="15"/>
        <v/>
      </c>
      <c r="AA78" s="14" t="str">
        <f t="shared" ca="1" si="16"/>
        <v/>
      </c>
      <c r="AB78" s="14" t="str">
        <f t="shared" ca="1" si="17"/>
        <v/>
      </c>
      <c r="AC78" s="14" t="str">
        <f t="shared" ca="1" si="18"/>
        <v/>
      </c>
      <c r="AD78" s="27" t="str">
        <f t="shared" ca="1" si="19"/>
        <v/>
      </c>
      <c r="AE78" s="12" t="str">
        <f t="array" aca="1" ref="AE78" ca="1">IF(ROW()-2&lt;=$Y$12,5-SUM(N($V$12:$Y$12&gt;ROW()-3)),"")</f>
        <v/>
      </c>
      <c r="AF78" s="13" t="str">
        <f ca="1">IF(ISNUMBER(AE78),COUNTIF(AE$3:AE78,AE78),"")</f>
        <v/>
      </c>
      <c r="AG78" s="38" t="str">
        <f t="shared" ca="1" si="23"/>
        <v/>
      </c>
      <c r="AH78" s="38" t="str">
        <f t="shared" ca="1" si="24"/>
        <v/>
      </c>
      <c r="AI78" s="38" t="str">
        <f t="shared" ca="1" si="20"/>
        <v/>
      </c>
      <c r="AJ78" s="38" t="str">
        <f t="shared" ca="1" si="21"/>
        <v/>
      </c>
      <c r="AK78" s="13" t="str">
        <f t="shared" ca="1" si="22"/>
        <v/>
      </c>
    </row>
    <row r="79" spans="1:37" ht="12" customHeight="1" x14ac:dyDescent="0.2">
      <c r="A79" s="216"/>
      <c r="B79" s="181"/>
      <c r="C79" s="47"/>
      <c r="D79" s="47"/>
      <c r="E79" s="188"/>
      <c r="F79" s="181"/>
      <c r="G79" s="47"/>
      <c r="H79" s="47"/>
      <c r="I79" s="188"/>
      <c r="J79" s="181"/>
      <c r="K79" s="47"/>
      <c r="L79" s="47"/>
      <c r="M79" s="188"/>
      <c r="N79" s="168"/>
      <c r="O79" s="47"/>
      <c r="P79" s="47"/>
      <c r="Q79" s="48"/>
      <c r="R79" s="244"/>
      <c r="S79" s="9"/>
      <c r="T79" s="4"/>
      <c r="U79" s="4"/>
      <c r="V79" s="4"/>
      <c r="W79" s="4"/>
      <c r="X79" s="4"/>
      <c r="Y79" s="4"/>
      <c r="Z79" s="43" t="str">
        <f t="shared" si="15"/>
        <v/>
      </c>
      <c r="AA79" s="14" t="str">
        <f t="shared" ca="1" si="16"/>
        <v/>
      </c>
      <c r="AB79" s="14" t="str">
        <f t="shared" ca="1" si="17"/>
        <v/>
      </c>
      <c r="AC79" s="14" t="str">
        <f t="shared" ca="1" si="18"/>
        <v/>
      </c>
      <c r="AD79" s="27" t="str">
        <f t="shared" ca="1" si="19"/>
        <v/>
      </c>
      <c r="AE79" s="14" t="str">
        <f t="array" aca="1" ref="AE79" ca="1">IF(ROW()-2&lt;=$Y$12,5-SUM(N($V$12:$Y$12&gt;ROW()-3)),"")</f>
        <v/>
      </c>
      <c r="AF79" s="15" t="str">
        <f ca="1">IF(ISNUMBER(AE79),COUNTIF(AE$3:AE79,AE79),"")</f>
        <v/>
      </c>
      <c r="AG79" s="3" t="str">
        <f t="shared" ca="1" si="23"/>
        <v/>
      </c>
      <c r="AH79" s="3" t="str">
        <f t="shared" ca="1" si="24"/>
        <v/>
      </c>
      <c r="AI79" s="3" t="str">
        <f t="shared" ca="1" si="20"/>
        <v/>
      </c>
      <c r="AJ79" s="3" t="str">
        <f t="shared" ca="1" si="21"/>
        <v/>
      </c>
      <c r="AK79" s="15" t="str">
        <f t="shared" ca="1" si="22"/>
        <v/>
      </c>
    </row>
    <row r="80" spans="1:37" ht="12" customHeight="1" x14ac:dyDescent="0.2">
      <c r="A80" s="216"/>
      <c r="B80" s="186"/>
      <c r="C80" s="51"/>
      <c r="D80" s="51"/>
      <c r="E80" s="187"/>
      <c r="F80" s="186"/>
      <c r="G80" s="51"/>
      <c r="H80" s="51"/>
      <c r="I80" s="187"/>
      <c r="J80" s="186"/>
      <c r="K80" s="51"/>
      <c r="L80" s="51"/>
      <c r="M80" s="187"/>
      <c r="N80" s="171"/>
      <c r="O80" s="51"/>
      <c r="P80" s="51"/>
      <c r="Q80" s="52"/>
      <c r="R80" s="244"/>
      <c r="S80" s="9"/>
      <c r="T80" s="4"/>
      <c r="U80" s="4"/>
      <c r="V80" s="4"/>
      <c r="W80" s="4"/>
      <c r="X80" s="4"/>
      <c r="Y80" s="4"/>
      <c r="Z80" s="43" t="str">
        <f t="shared" si="15"/>
        <v/>
      </c>
      <c r="AA80" s="14" t="str">
        <f t="shared" ca="1" si="16"/>
        <v/>
      </c>
      <c r="AB80" s="14" t="str">
        <f t="shared" ca="1" si="17"/>
        <v/>
      </c>
      <c r="AC80" s="14" t="str">
        <f t="shared" ca="1" si="18"/>
        <v/>
      </c>
      <c r="AD80" s="27" t="str">
        <f t="shared" ca="1" si="19"/>
        <v/>
      </c>
      <c r="AE80" s="16" t="str">
        <f t="array" aca="1" ref="AE80" ca="1">IF(ROW()-2&lt;=$Y$12,5-SUM(N($V$12:$Y$12&gt;ROW()-3)),"")</f>
        <v/>
      </c>
      <c r="AF80" s="17" t="str">
        <f ca="1">IF(ISNUMBER(AE80),COUNTIF(AE$3:AE80,AE80),"")</f>
        <v/>
      </c>
      <c r="AG80" s="29" t="str">
        <f t="shared" ca="1" si="23"/>
        <v/>
      </c>
      <c r="AH80" s="29" t="str">
        <f t="shared" ca="1" si="24"/>
        <v/>
      </c>
      <c r="AI80" s="29" t="str">
        <f t="shared" ca="1" si="20"/>
        <v/>
      </c>
      <c r="AJ80" s="29" t="str">
        <f t="shared" ca="1" si="21"/>
        <v/>
      </c>
      <c r="AK80" s="17" t="str">
        <f t="shared" ca="1" si="22"/>
        <v/>
      </c>
    </row>
    <row r="81" spans="1:37" ht="12" customHeight="1" x14ac:dyDescent="0.2">
      <c r="A81" s="216">
        <f>IF(ROW()-2&lt;=$V$8,S81,"")</f>
        <v>17</v>
      </c>
      <c r="B81" s="185"/>
      <c r="C81" s="53"/>
      <c r="D81" s="53"/>
      <c r="E81" s="182"/>
      <c r="F81" s="185"/>
      <c r="G81" s="53"/>
      <c r="H81" s="53"/>
      <c r="I81" s="182"/>
      <c r="J81" s="185"/>
      <c r="K81" s="53"/>
      <c r="L81" s="53"/>
      <c r="M81" s="182"/>
      <c r="N81" s="170"/>
      <c r="O81" s="53"/>
      <c r="P81" s="53"/>
      <c r="Q81" s="54"/>
      <c r="R81" s="244" t="str">
        <f>IF(ISNUMBER(A81),A81&amp;". ("&amp;COUNTIF(A$3:A81,A81)&amp;")","")</f>
        <v>17. (11)</v>
      </c>
      <c r="S81" s="9">
        <v>17</v>
      </c>
      <c r="T81" s="4"/>
      <c r="U81" s="4"/>
      <c r="V81" s="4"/>
      <c r="W81" s="4"/>
      <c r="X81" s="4"/>
      <c r="Y81" s="4"/>
      <c r="Z81" s="43" t="str">
        <f t="shared" si="15"/>
        <v/>
      </c>
      <c r="AA81" s="14" t="str">
        <f t="shared" ca="1" si="16"/>
        <v/>
      </c>
      <c r="AB81" s="14" t="str">
        <f t="shared" ca="1" si="17"/>
        <v/>
      </c>
      <c r="AC81" s="14" t="str">
        <f t="shared" ca="1" si="18"/>
        <v/>
      </c>
      <c r="AD81" s="27" t="str">
        <f t="shared" ca="1" si="19"/>
        <v/>
      </c>
      <c r="AE81" s="12" t="str">
        <f t="array" aca="1" ref="AE81" ca="1">IF(ROW()-2&lt;=$Y$12,5-SUM(N($V$12:$Y$12&gt;ROW()-3)),"")</f>
        <v/>
      </c>
      <c r="AF81" s="13" t="str">
        <f ca="1">IF(ISNUMBER(AE81),COUNTIF(AE$3:AE81,AE81),"")</f>
        <v/>
      </c>
      <c r="AG81" s="38" t="str">
        <f t="shared" ca="1" si="23"/>
        <v/>
      </c>
      <c r="AH81" s="38" t="str">
        <f t="shared" ca="1" si="24"/>
        <v/>
      </c>
      <c r="AI81" s="38" t="str">
        <f t="shared" ca="1" si="20"/>
        <v/>
      </c>
      <c r="AJ81" s="38" t="str">
        <f t="shared" ca="1" si="21"/>
        <v/>
      </c>
      <c r="AK81" s="13" t="str">
        <f t="shared" ca="1" si="22"/>
        <v/>
      </c>
    </row>
    <row r="82" spans="1:37" ht="12" customHeight="1" x14ac:dyDescent="0.2">
      <c r="A82" s="216"/>
      <c r="B82" s="181"/>
      <c r="C82" s="47"/>
      <c r="D82" s="47"/>
      <c r="E82" s="188"/>
      <c r="F82" s="181"/>
      <c r="G82" s="47"/>
      <c r="H82" s="47"/>
      <c r="I82" s="188"/>
      <c r="J82" s="181"/>
      <c r="K82" s="47"/>
      <c r="L82" s="47"/>
      <c r="M82" s="188"/>
      <c r="N82" s="168"/>
      <c r="O82" s="47"/>
      <c r="P82" s="47"/>
      <c r="Q82" s="48"/>
      <c r="R82" s="244"/>
      <c r="S82" s="9"/>
      <c r="T82" s="4"/>
      <c r="U82" s="4"/>
      <c r="V82" s="4"/>
      <c r="W82" s="4"/>
      <c r="X82" s="4"/>
      <c r="Y82" s="4"/>
      <c r="Z82" s="43" t="str">
        <f t="shared" si="15"/>
        <v/>
      </c>
      <c r="AA82" s="14" t="str">
        <f t="shared" ca="1" si="16"/>
        <v/>
      </c>
      <c r="AB82" s="14" t="str">
        <f t="shared" ca="1" si="17"/>
        <v/>
      </c>
      <c r="AC82" s="14" t="str">
        <f t="shared" ca="1" si="18"/>
        <v/>
      </c>
      <c r="AD82" s="27" t="str">
        <f t="shared" ca="1" si="19"/>
        <v/>
      </c>
      <c r="AE82" s="14" t="str">
        <f t="array" aca="1" ref="AE82" ca="1">IF(ROW()-2&lt;=$Y$12,5-SUM(N($V$12:$Y$12&gt;ROW()-3)),"")</f>
        <v/>
      </c>
      <c r="AF82" s="15" t="str">
        <f ca="1">IF(ISNUMBER(AE82),COUNTIF(AE$3:AE82,AE82),"")</f>
        <v/>
      </c>
      <c r="AG82" s="3" t="str">
        <f t="shared" ca="1" si="23"/>
        <v/>
      </c>
      <c r="AH82" s="3" t="str">
        <f t="shared" ca="1" si="24"/>
        <v/>
      </c>
      <c r="AI82" s="3" t="str">
        <f t="shared" ca="1" si="20"/>
        <v/>
      </c>
      <c r="AJ82" s="3" t="str">
        <f t="shared" ca="1" si="21"/>
        <v/>
      </c>
      <c r="AK82" s="15" t="str">
        <f t="shared" ca="1" si="22"/>
        <v/>
      </c>
    </row>
    <row r="83" spans="1:37" ht="12" customHeight="1" x14ac:dyDescent="0.2">
      <c r="A83" s="216"/>
      <c r="B83" s="191"/>
      <c r="C83" s="57"/>
      <c r="D83" s="57"/>
      <c r="E83" s="192"/>
      <c r="F83" s="191"/>
      <c r="G83" s="57"/>
      <c r="H83" s="57"/>
      <c r="I83" s="192"/>
      <c r="J83" s="191"/>
      <c r="K83" s="57"/>
      <c r="L83" s="57"/>
      <c r="M83" s="192"/>
      <c r="N83" s="173"/>
      <c r="O83" s="57"/>
      <c r="P83" s="57"/>
      <c r="Q83" s="58"/>
      <c r="R83" s="244"/>
      <c r="S83" s="9"/>
      <c r="T83" s="4"/>
      <c r="U83" s="4"/>
      <c r="V83" s="4"/>
      <c r="W83" s="4"/>
      <c r="X83" s="4"/>
      <c r="Y83" s="4"/>
      <c r="Z83" s="43" t="str">
        <f t="shared" si="15"/>
        <v/>
      </c>
      <c r="AA83" s="14" t="str">
        <f t="shared" ca="1" si="16"/>
        <v/>
      </c>
      <c r="AB83" s="14" t="str">
        <f t="shared" ca="1" si="17"/>
        <v/>
      </c>
      <c r="AC83" s="14" t="str">
        <f t="shared" ca="1" si="18"/>
        <v/>
      </c>
      <c r="AD83" s="27" t="str">
        <f t="shared" ca="1" si="19"/>
        <v/>
      </c>
      <c r="AE83" s="16" t="str">
        <f t="array" aca="1" ref="AE83" ca="1">IF(ROW()-2&lt;=$Y$12,5-SUM(N($V$12:$Y$12&gt;ROW()-3)),"")</f>
        <v/>
      </c>
      <c r="AF83" s="17" t="str">
        <f ca="1">IF(ISNUMBER(AE83),COUNTIF(AE$3:AE83,AE83),"")</f>
        <v/>
      </c>
      <c r="AG83" s="29" t="str">
        <f t="shared" ca="1" si="23"/>
        <v/>
      </c>
      <c r="AH83" s="29" t="str">
        <f t="shared" ca="1" si="24"/>
        <v/>
      </c>
      <c r="AI83" s="29" t="str">
        <f t="shared" ca="1" si="20"/>
        <v/>
      </c>
      <c r="AJ83" s="29" t="str">
        <f t="shared" ca="1" si="21"/>
        <v/>
      </c>
      <c r="AK83" s="17" t="str">
        <f t="shared" ca="1" si="22"/>
        <v/>
      </c>
    </row>
    <row r="84" spans="1:37" ht="12" customHeight="1" x14ac:dyDescent="0.2">
      <c r="A84" s="216">
        <f>IF(ROW()-2&lt;=$V$8,S84,"")</f>
        <v>17</v>
      </c>
      <c r="B84" s="189"/>
      <c r="C84" s="55"/>
      <c r="D84" s="55"/>
      <c r="E84" s="190"/>
      <c r="F84" s="189"/>
      <c r="G84" s="55"/>
      <c r="H84" s="55"/>
      <c r="I84" s="190"/>
      <c r="J84" s="189"/>
      <c r="K84" s="55"/>
      <c r="L84" s="55"/>
      <c r="M84" s="190"/>
      <c r="N84" s="172"/>
      <c r="O84" s="55"/>
      <c r="P84" s="55"/>
      <c r="Q84" s="56"/>
      <c r="R84" s="244" t="str">
        <f>IF(ISNUMBER(A84),A84&amp;". ("&amp;COUNTIF(A$3:A84,A84)&amp;")","")</f>
        <v>17. (12)</v>
      </c>
      <c r="S84" s="9">
        <v>17</v>
      </c>
      <c r="T84" s="4"/>
      <c r="U84" s="4"/>
      <c r="V84" s="4"/>
      <c r="W84" s="4"/>
      <c r="X84" s="4"/>
      <c r="Y84" s="4"/>
      <c r="Z84" s="43" t="str">
        <f t="shared" si="15"/>
        <v/>
      </c>
      <c r="AA84" s="14" t="str">
        <f t="shared" ca="1" si="16"/>
        <v/>
      </c>
      <c r="AB84" s="14" t="str">
        <f t="shared" ca="1" si="17"/>
        <v/>
      </c>
      <c r="AC84" s="14" t="str">
        <f t="shared" ca="1" si="18"/>
        <v/>
      </c>
      <c r="AD84" s="27" t="str">
        <f t="shared" ca="1" si="19"/>
        <v/>
      </c>
      <c r="AE84" s="12" t="str">
        <f t="array" aca="1" ref="AE84" ca="1">IF(ROW()-2&lt;=$Y$12,5-SUM(N($V$12:$Y$12&gt;ROW()-3)),"")</f>
        <v/>
      </c>
      <c r="AF84" s="13" t="str">
        <f ca="1">IF(ISNUMBER(AE84),COUNTIF(AE$3:AE84,AE84),"")</f>
        <v/>
      </c>
      <c r="AG84" s="38" t="str">
        <f t="shared" ca="1" si="23"/>
        <v/>
      </c>
      <c r="AH84" s="38" t="str">
        <f t="shared" ca="1" si="24"/>
        <v/>
      </c>
      <c r="AI84" s="38" t="str">
        <f t="shared" ca="1" si="20"/>
        <v/>
      </c>
      <c r="AJ84" s="38" t="str">
        <f t="shared" ca="1" si="21"/>
        <v/>
      </c>
      <c r="AK84" s="13" t="str">
        <f t="shared" ca="1" si="22"/>
        <v/>
      </c>
    </row>
    <row r="85" spans="1:37" ht="12" customHeight="1" x14ac:dyDescent="0.2">
      <c r="A85" s="216"/>
      <c r="B85" s="181"/>
      <c r="C85" s="47"/>
      <c r="D85" s="47"/>
      <c r="E85" s="188"/>
      <c r="F85" s="181"/>
      <c r="G85" s="47"/>
      <c r="H85" s="47"/>
      <c r="I85" s="188"/>
      <c r="J85" s="181"/>
      <c r="K85" s="47"/>
      <c r="L85" s="47"/>
      <c r="M85" s="188"/>
      <c r="N85" s="168"/>
      <c r="O85" s="47"/>
      <c r="P85" s="47"/>
      <c r="Q85" s="48"/>
      <c r="R85" s="244"/>
      <c r="S85" s="9"/>
      <c r="T85" s="4"/>
      <c r="U85" s="4"/>
      <c r="V85" s="4"/>
      <c r="W85" s="4"/>
      <c r="X85" s="4"/>
      <c r="Y85" s="4"/>
      <c r="Z85" s="43" t="str">
        <f t="shared" si="15"/>
        <v/>
      </c>
      <c r="AA85" s="14" t="str">
        <f t="shared" ca="1" si="16"/>
        <v/>
      </c>
      <c r="AB85" s="14" t="str">
        <f t="shared" ca="1" si="17"/>
        <v/>
      </c>
      <c r="AC85" s="14" t="str">
        <f t="shared" ca="1" si="18"/>
        <v/>
      </c>
      <c r="AD85" s="27" t="str">
        <f t="shared" ca="1" si="19"/>
        <v/>
      </c>
      <c r="AE85" s="14" t="str">
        <f t="array" aca="1" ref="AE85" ca="1">IF(ROW()-2&lt;=$Y$12,5-SUM(N($V$12:$Y$12&gt;ROW()-3)),"")</f>
        <v/>
      </c>
      <c r="AF85" s="15" t="str">
        <f ca="1">IF(ISNUMBER(AE85),COUNTIF(AE$3:AE85,AE85),"")</f>
        <v/>
      </c>
      <c r="AG85" s="3" t="str">
        <f t="shared" ca="1" si="23"/>
        <v/>
      </c>
      <c r="AH85" s="3" t="str">
        <f t="shared" ca="1" si="24"/>
        <v/>
      </c>
      <c r="AI85" s="3" t="str">
        <f t="shared" ca="1" si="20"/>
        <v/>
      </c>
      <c r="AJ85" s="3" t="str">
        <f t="shared" ca="1" si="21"/>
        <v/>
      </c>
      <c r="AK85" s="15" t="str">
        <f t="shared" ca="1" si="22"/>
        <v/>
      </c>
    </row>
    <row r="86" spans="1:37" ht="12" customHeight="1" x14ac:dyDescent="0.2">
      <c r="A86" s="216"/>
      <c r="B86" s="186"/>
      <c r="C86" s="51"/>
      <c r="D86" s="51"/>
      <c r="E86" s="187"/>
      <c r="F86" s="186"/>
      <c r="G86" s="51"/>
      <c r="H86" s="51"/>
      <c r="I86" s="187"/>
      <c r="J86" s="186"/>
      <c r="K86" s="51"/>
      <c r="L86" s="51"/>
      <c r="M86" s="187"/>
      <c r="N86" s="171"/>
      <c r="O86" s="51"/>
      <c r="P86" s="51"/>
      <c r="Q86" s="52"/>
      <c r="R86" s="244"/>
      <c r="S86" s="9"/>
      <c r="T86" s="4"/>
      <c r="U86" s="4"/>
      <c r="V86" s="4"/>
      <c r="W86" s="4"/>
      <c r="X86" s="4"/>
      <c r="Y86" s="4"/>
      <c r="Z86" s="43" t="str">
        <f t="shared" si="15"/>
        <v/>
      </c>
      <c r="AA86" s="14" t="str">
        <f t="shared" ca="1" si="16"/>
        <v/>
      </c>
      <c r="AB86" s="14" t="str">
        <f t="shared" ca="1" si="17"/>
        <v/>
      </c>
      <c r="AC86" s="14" t="str">
        <f t="shared" ca="1" si="18"/>
        <v/>
      </c>
      <c r="AD86" s="27" t="str">
        <f t="shared" ca="1" si="19"/>
        <v/>
      </c>
      <c r="AE86" s="16" t="str">
        <f t="array" aca="1" ref="AE86" ca="1">IF(ROW()-2&lt;=$Y$12,5-SUM(N($V$12:$Y$12&gt;ROW()-3)),"")</f>
        <v/>
      </c>
      <c r="AF86" s="17" t="str">
        <f ca="1">IF(ISNUMBER(AE86),COUNTIF(AE$3:AE86,AE86),"")</f>
        <v/>
      </c>
      <c r="AG86" s="29" t="str">
        <f t="shared" ca="1" si="23"/>
        <v/>
      </c>
      <c r="AH86" s="29" t="str">
        <f t="shared" ca="1" si="24"/>
        <v/>
      </c>
      <c r="AI86" s="29" t="str">
        <f t="shared" ca="1" si="20"/>
        <v/>
      </c>
      <c r="AJ86" s="29" t="str">
        <f t="shared" ca="1" si="21"/>
        <v/>
      </c>
      <c r="AK86" s="17" t="str">
        <f t="shared" ca="1" si="22"/>
        <v/>
      </c>
    </row>
    <row r="87" spans="1:37" ht="12" customHeight="1" x14ac:dyDescent="0.2">
      <c r="A87" s="216">
        <f>IF(ROW()-2&lt;=$V$8,S87,"")</f>
        <v>17</v>
      </c>
      <c r="B87" s="185"/>
      <c r="C87" s="53"/>
      <c r="D87" s="53"/>
      <c r="E87" s="182"/>
      <c r="F87" s="185"/>
      <c r="G87" s="53"/>
      <c r="H87" s="53"/>
      <c r="I87" s="182"/>
      <c r="J87" s="185"/>
      <c r="K87" s="53"/>
      <c r="L87" s="53"/>
      <c r="M87" s="182"/>
      <c r="N87" s="170"/>
      <c r="O87" s="53"/>
      <c r="P87" s="53"/>
      <c r="Q87" s="54"/>
      <c r="R87" s="244" t="str">
        <f>IF(ISNUMBER(A87),A87&amp;". ("&amp;COUNTIF(A$3:A87,A87)&amp;")","")</f>
        <v>17. (13)</v>
      </c>
      <c r="S87" s="9">
        <v>17</v>
      </c>
      <c r="T87" s="4"/>
      <c r="U87" s="4"/>
      <c r="V87" s="4"/>
      <c r="W87" s="4"/>
      <c r="X87" s="4"/>
      <c r="Y87" s="4"/>
      <c r="Z87" s="43" t="str">
        <f t="shared" si="15"/>
        <v/>
      </c>
      <c r="AA87" s="14" t="str">
        <f t="shared" ca="1" si="16"/>
        <v/>
      </c>
      <c r="AB87" s="14" t="str">
        <f t="shared" ca="1" si="17"/>
        <v/>
      </c>
      <c r="AC87" s="14" t="str">
        <f t="shared" ca="1" si="18"/>
        <v/>
      </c>
      <c r="AD87" s="27" t="str">
        <f t="shared" ca="1" si="19"/>
        <v/>
      </c>
      <c r="AE87" s="12" t="str">
        <f t="array" aca="1" ref="AE87" ca="1">IF(ROW()-2&lt;=$Y$12,5-SUM(N($V$12:$Y$12&gt;ROW()-3)),"")</f>
        <v/>
      </c>
      <c r="AF87" s="13" t="str">
        <f ca="1">IF(ISNUMBER(AE87),COUNTIF(AE$3:AE87,AE87),"")</f>
        <v/>
      </c>
      <c r="AG87" s="38" t="str">
        <f t="shared" ca="1" si="23"/>
        <v/>
      </c>
      <c r="AH87" s="38" t="str">
        <f t="shared" ca="1" si="24"/>
        <v/>
      </c>
      <c r="AI87" s="38" t="str">
        <f t="shared" ca="1" si="20"/>
        <v/>
      </c>
      <c r="AJ87" s="38" t="str">
        <f t="shared" ca="1" si="21"/>
        <v/>
      </c>
      <c r="AK87" s="13" t="str">
        <f t="shared" ca="1" si="22"/>
        <v/>
      </c>
    </row>
    <row r="88" spans="1:37" ht="12" customHeight="1" x14ac:dyDescent="0.2">
      <c r="A88" s="216"/>
      <c r="B88" s="181"/>
      <c r="C88" s="47"/>
      <c r="D88" s="47"/>
      <c r="E88" s="188"/>
      <c r="F88" s="181"/>
      <c r="G88" s="47"/>
      <c r="H88" s="47"/>
      <c r="I88" s="188"/>
      <c r="J88" s="181"/>
      <c r="K88" s="47"/>
      <c r="L88" s="47"/>
      <c r="M88" s="188"/>
      <c r="N88" s="168"/>
      <c r="O88" s="47"/>
      <c r="P88" s="47"/>
      <c r="Q88" s="48"/>
      <c r="R88" s="244"/>
      <c r="S88" s="9"/>
      <c r="T88" s="4"/>
      <c r="U88" s="4"/>
      <c r="V88" s="4"/>
      <c r="W88" s="4"/>
      <c r="X88" s="4"/>
      <c r="Y88" s="4"/>
      <c r="Z88" s="43" t="str">
        <f t="shared" si="15"/>
        <v/>
      </c>
      <c r="AA88" s="14" t="str">
        <f t="shared" ca="1" si="16"/>
        <v/>
      </c>
      <c r="AB88" s="14" t="str">
        <f t="shared" ca="1" si="17"/>
        <v/>
      </c>
      <c r="AC88" s="14" t="str">
        <f t="shared" ca="1" si="18"/>
        <v/>
      </c>
      <c r="AD88" s="27" t="str">
        <f t="shared" ca="1" si="19"/>
        <v/>
      </c>
      <c r="AE88" s="14" t="str">
        <f t="array" aca="1" ref="AE88" ca="1">IF(ROW()-2&lt;=$Y$12,5-SUM(N($V$12:$Y$12&gt;ROW()-3)),"")</f>
        <v/>
      </c>
      <c r="AF88" s="15" t="str">
        <f ca="1">IF(ISNUMBER(AE88),COUNTIF(AE$3:AE88,AE88),"")</f>
        <v/>
      </c>
      <c r="AG88" s="3" t="str">
        <f t="shared" ca="1" si="23"/>
        <v/>
      </c>
      <c r="AH88" s="3" t="str">
        <f t="shared" ca="1" si="24"/>
        <v/>
      </c>
      <c r="AI88" s="3" t="str">
        <f t="shared" ca="1" si="20"/>
        <v/>
      </c>
      <c r="AJ88" s="3" t="str">
        <f t="shared" ca="1" si="21"/>
        <v/>
      </c>
      <c r="AK88" s="15" t="str">
        <f t="shared" ca="1" si="22"/>
        <v/>
      </c>
    </row>
    <row r="89" spans="1:37" ht="12" customHeight="1" x14ac:dyDescent="0.2">
      <c r="A89" s="216"/>
      <c r="B89" s="191"/>
      <c r="C89" s="57"/>
      <c r="D89" s="57"/>
      <c r="E89" s="192"/>
      <c r="F89" s="191"/>
      <c r="G89" s="57"/>
      <c r="H89" s="57"/>
      <c r="I89" s="192"/>
      <c r="J89" s="191"/>
      <c r="K89" s="57"/>
      <c r="L89" s="57"/>
      <c r="M89" s="192"/>
      <c r="N89" s="173"/>
      <c r="O89" s="57"/>
      <c r="P89" s="57"/>
      <c r="Q89" s="58"/>
      <c r="R89" s="244"/>
      <c r="S89" s="9"/>
      <c r="T89" s="4"/>
      <c r="U89" s="4"/>
      <c r="V89" s="4"/>
      <c r="W89" s="4"/>
      <c r="X89" s="4"/>
      <c r="Y89" s="4"/>
      <c r="Z89" s="43" t="str">
        <f t="shared" si="15"/>
        <v/>
      </c>
      <c r="AA89" s="14" t="str">
        <f t="shared" ca="1" si="16"/>
        <v/>
      </c>
      <c r="AB89" s="14" t="str">
        <f t="shared" ca="1" si="17"/>
        <v/>
      </c>
      <c r="AC89" s="14" t="str">
        <f t="shared" ca="1" si="18"/>
        <v/>
      </c>
      <c r="AD89" s="27" t="str">
        <f t="shared" ca="1" si="19"/>
        <v/>
      </c>
      <c r="AE89" s="16" t="str">
        <f t="array" aca="1" ref="AE89" ca="1">IF(ROW()-2&lt;=$Y$12,5-SUM(N($V$12:$Y$12&gt;ROW()-3)),"")</f>
        <v/>
      </c>
      <c r="AF89" s="17" t="str">
        <f ca="1">IF(ISNUMBER(AE89),COUNTIF(AE$3:AE89,AE89),"")</f>
        <v/>
      </c>
      <c r="AG89" s="29" t="str">
        <f t="shared" ca="1" si="23"/>
        <v/>
      </c>
      <c r="AH89" s="29" t="str">
        <f t="shared" ca="1" si="24"/>
        <v/>
      </c>
      <c r="AI89" s="29" t="str">
        <f t="shared" ca="1" si="20"/>
        <v/>
      </c>
      <c r="AJ89" s="29" t="str">
        <f t="shared" ca="1" si="21"/>
        <v/>
      </c>
      <c r="AK89" s="17" t="str">
        <f t="shared" ca="1" si="22"/>
        <v/>
      </c>
    </row>
    <row r="90" spans="1:37" ht="12" customHeight="1" x14ac:dyDescent="0.2">
      <c r="A90" s="216">
        <f>IF(ROW()-2&lt;=$V$8,S90,"")</f>
        <v>17</v>
      </c>
      <c r="B90" s="189"/>
      <c r="C90" s="55"/>
      <c r="D90" s="55"/>
      <c r="E90" s="190"/>
      <c r="F90" s="189"/>
      <c r="G90" s="55"/>
      <c r="H90" s="55"/>
      <c r="I90" s="190"/>
      <c r="J90" s="189"/>
      <c r="K90" s="55"/>
      <c r="L90" s="55"/>
      <c r="M90" s="190"/>
      <c r="N90" s="172"/>
      <c r="O90" s="55"/>
      <c r="P90" s="55"/>
      <c r="Q90" s="56"/>
      <c r="R90" s="244" t="str">
        <f>IF(ISNUMBER(A90),A90&amp;". ("&amp;COUNTIF(A$3:A90,A90)&amp;")","")</f>
        <v>17. (14)</v>
      </c>
      <c r="S90" s="9">
        <v>17</v>
      </c>
      <c r="T90" s="4"/>
      <c r="U90" s="4"/>
      <c r="V90" s="4"/>
      <c r="W90" s="4"/>
      <c r="X90" s="4"/>
      <c r="Y90" s="4"/>
      <c r="Z90" s="43" t="str">
        <f t="shared" si="15"/>
        <v/>
      </c>
      <c r="AA90" s="14" t="str">
        <f t="shared" ca="1" si="16"/>
        <v/>
      </c>
      <c r="AB90" s="14" t="str">
        <f t="shared" ca="1" si="17"/>
        <v/>
      </c>
      <c r="AC90" s="14" t="str">
        <f t="shared" ca="1" si="18"/>
        <v/>
      </c>
      <c r="AD90" s="27" t="str">
        <f t="shared" ca="1" si="19"/>
        <v/>
      </c>
      <c r="AE90" s="12" t="str">
        <f t="array" aca="1" ref="AE90" ca="1">IF(ROW()-2&lt;=$Y$12,5-SUM(N($V$12:$Y$12&gt;ROW()-3)),"")</f>
        <v/>
      </c>
      <c r="AF90" s="13" t="str">
        <f ca="1">IF(ISNUMBER(AE90),COUNTIF(AE$3:AE90,AE90),"")</f>
        <v/>
      </c>
      <c r="AG90" s="38" t="str">
        <f t="shared" ca="1" si="23"/>
        <v/>
      </c>
      <c r="AH90" s="38" t="str">
        <f t="shared" ca="1" si="24"/>
        <v/>
      </c>
      <c r="AI90" s="38" t="str">
        <f t="shared" ca="1" si="20"/>
        <v/>
      </c>
      <c r="AJ90" s="38" t="str">
        <f t="shared" ca="1" si="21"/>
        <v/>
      </c>
      <c r="AK90" s="13" t="str">
        <f t="shared" ca="1" si="22"/>
        <v/>
      </c>
    </row>
    <row r="91" spans="1:37" ht="12" customHeight="1" x14ac:dyDescent="0.2">
      <c r="A91" s="216"/>
      <c r="B91" s="181"/>
      <c r="C91" s="47"/>
      <c r="D91" s="47"/>
      <c r="E91" s="188"/>
      <c r="F91" s="181"/>
      <c r="G91" s="47"/>
      <c r="H91" s="47"/>
      <c r="I91" s="188"/>
      <c r="J91" s="181"/>
      <c r="K91" s="47"/>
      <c r="L91" s="47"/>
      <c r="M91" s="188"/>
      <c r="N91" s="168"/>
      <c r="O91" s="47"/>
      <c r="P91" s="47"/>
      <c r="Q91" s="48"/>
      <c r="R91" s="244"/>
      <c r="S91" s="9"/>
      <c r="T91" s="4"/>
      <c r="U91" s="4"/>
      <c r="V91" s="4"/>
      <c r="W91" s="4"/>
      <c r="X91" s="4"/>
      <c r="Y91" s="4"/>
      <c r="Z91" s="43" t="str">
        <f t="shared" si="15"/>
        <v/>
      </c>
      <c r="AA91" s="14" t="str">
        <f t="shared" ca="1" si="16"/>
        <v/>
      </c>
      <c r="AB91" s="14" t="str">
        <f t="shared" ca="1" si="17"/>
        <v/>
      </c>
      <c r="AC91" s="14" t="str">
        <f t="shared" ca="1" si="18"/>
        <v/>
      </c>
      <c r="AD91" s="27" t="str">
        <f t="shared" ca="1" si="19"/>
        <v/>
      </c>
      <c r="AE91" s="14" t="str">
        <f t="array" aca="1" ref="AE91" ca="1">IF(ROW()-2&lt;=$Y$12,5-SUM(N($V$12:$Y$12&gt;ROW()-3)),"")</f>
        <v/>
      </c>
      <c r="AF91" s="15" t="str">
        <f ca="1">IF(ISNUMBER(AE91),COUNTIF(AE$3:AE91,AE91),"")</f>
        <v/>
      </c>
      <c r="AG91" s="3" t="str">
        <f t="shared" ca="1" si="23"/>
        <v/>
      </c>
      <c r="AH91" s="3" t="str">
        <f t="shared" ca="1" si="24"/>
        <v/>
      </c>
      <c r="AI91" s="3" t="str">
        <f t="shared" ca="1" si="20"/>
        <v/>
      </c>
      <c r="AJ91" s="3" t="str">
        <f t="shared" ca="1" si="21"/>
        <v/>
      </c>
      <c r="AK91" s="15" t="str">
        <f t="shared" ca="1" si="22"/>
        <v/>
      </c>
    </row>
    <row r="92" spans="1:37" ht="12" customHeight="1" x14ac:dyDescent="0.2">
      <c r="A92" s="216"/>
      <c r="B92" s="186"/>
      <c r="C92" s="51"/>
      <c r="D92" s="51"/>
      <c r="E92" s="187"/>
      <c r="F92" s="186"/>
      <c r="G92" s="51"/>
      <c r="H92" s="51"/>
      <c r="I92" s="187"/>
      <c r="J92" s="186"/>
      <c r="K92" s="51"/>
      <c r="L92" s="51"/>
      <c r="M92" s="187"/>
      <c r="N92" s="171"/>
      <c r="O92" s="51"/>
      <c r="P92" s="51"/>
      <c r="Q92" s="52"/>
      <c r="R92" s="244"/>
      <c r="S92" s="9"/>
      <c r="T92" s="4"/>
      <c r="U92" s="4"/>
      <c r="V92" s="4"/>
      <c r="W92" s="4"/>
      <c r="X92" s="4"/>
      <c r="Y92" s="4"/>
      <c r="Z92" s="43" t="str">
        <f t="shared" si="15"/>
        <v/>
      </c>
      <c r="AA92" s="14" t="str">
        <f t="shared" ca="1" si="16"/>
        <v/>
      </c>
      <c r="AB92" s="14" t="str">
        <f t="shared" ca="1" si="17"/>
        <v/>
      </c>
      <c r="AC92" s="14" t="str">
        <f t="shared" ca="1" si="18"/>
        <v/>
      </c>
      <c r="AD92" s="27" t="str">
        <f t="shared" ca="1" si="19"/>
        <v/>
      </c>
      <c r="AE92" s="16" t="str">
        <f t="array" aca="1" ref="AE92" ca="1">IF(ROW()-2&lt;=$Y$12,5-SUM(N($V$12:$Y$12&gt;ROW()-3)),"")</f>
        <v/>
      </c>
      <c r="AF92" s="17" t="str">
        <f ca="1">IF(ISNUMBER(AE92),COUNTIF(AE$3:AE92,AE92),"")</f>
        <v/>
      </c>
      <c r="AG92" s="29" t="str">
        <f t="shared" ca="1" si="23"/>
        <v/>
      </c>
      <c r="AH92" s="29" t="str">
        <f t="shared" ca="1" si="24"/>
        <v/>
      </c>
      <c r="AI92" s="29" t="str">
        <f t="shared" ca="1" si="20"/>
        <v/>
      </c>
      <c r="AJ92" s="29" t="str">
        <f t="shared" ca="1" si="21"/>
        <v/>
      </c>
      <c r="AK92" s="17" t="str">
        <f t="shared" ca="1" si="22"/>
        <v/>
      </c>
    </row>
    <row r="93" spans="1:37" ht="12" customHeight="1" x14ac:dyDescent="0.2">
      <c r="A93" s="216">
        <f>IF(ROW()-2&lt;=$V$8,S93,"")</f>
        <v>17</v>
      </c>
      <c r="B93" s="189"/>
      <c r="C93" s="55"/>
      <c r="D93" s="55"/>
      <c r="E93" s="190"/>
      <c r="F93" s="189"/>
      <c r="G93" s="55"/>
      <c r="H93" s="55"/>
      <c r="I93" s="190"/>
      <c r="J93" s="189"/>
      <c r="K93" s="55"/>
      <c r="L93" s="55"/>
      <c r="M93" s="190"/>
      <c r="N93" s="172"/>
      <c r="O93" s="55"/>
      <c r="P93" s="55"/>
      <c r="Q93" s="56"/>
      <c r="R93" s="244" t="str">
        <f>IF(ISNUMBER(A93),A93&amp;". ("&amp;COUNTIF(A$3:A93,A93)&amp;")","")</f>
        <v>17. (15)</v>
      </c>
      <c r="S93" s="9">
        <v>17</v>
      </c>
      <c r="T93" s="4"/>
      <c r="U93" s="4"/>
      <c r="V93" s="4"/>
      <c r="W93" s="4"/>
      <c r="X93" s="4"/>
      <c r="Y93" s="4"/>
      <c r="Z93" s="43" t="str">
        <f t="shared" si="15"/>
        <v/>
      </c>
      <c r="AA93" s="14" t="str">
        <f t="shared" ca="1" si="16"/>
        <v/>
      </c>
      <c r="AB93" s="14" t="str">
        <f t="shared" ca="1" si="17"/>
        <v/>
      </c>
      <c r="AC93" s="14" t="str">
        <f t="shared" ca="1" si="18"/>
        <v/>
      </c>
      <c r="AD93" s="27" t="str">
        <f t="shared" ca="1" si="19"/>
        <v/>
      </c>
      <c r="AE93" s="12" t="str">
        <f t="array" aca="1" ref="AE93" ca="1">IF(ROW()-2&lt;=$Y$12,5-SUM(N($V$12:$Y$12&gt;ROW()-3)),"")</f>
        <v/>
      </c>
      <c r="AF93" s="13" t="str">
        <f ca="1">IF(ISNUMBER(AE93),COUNTIF(AE$3:AE93,AE93),"")</f>
        <v/>
      </c>
      <c r="AG93" s="38" t="str">
        <f t="shared" ca="1" si="23"/>
        <v/>
      </c>
      <c r="AH93" s="38" t="str">
        <f t="shared" ca="1" si="24"/>
        <v/>
      </c>
      <c r="AI93" s="38" t="str">
        <f t="shared" ca="1" si="20"/>
        <v/>
      </c>
      <c r="AJ93" s="38" t="str">
        <f t="shared" ca="1" si="21"/>
        <v/>
      </c>
      <c r="AK93" s="13" t="str">
        <f t="shared" ca="1" si="22"/>
        <v/>
      </c>
    </row>
    <row r="94" spans="1:37" ht="12" customHeight="1" x14ac:dyDescent="0.2">
      <c r="A94" s="216"/>
      <c r="B94" s="181"/>
      <c r="C94" s="47"/>
      <c r="D94" s="47"/>
      <c r="E94" s="188"/>
      <c r="F94" s="181"/>
      <c r="G94" s="47"/>
      <c r="H94" s="47"/>
      <c r="I94" s="188"/>
      <c r="J94" s="181"/>
      <c r="K94" s="47"/>
      <c r="L94" s="47"/>
      <c r="M94" s="188"/>
      <c r="N94" s="168"/>
      <c r="O94" s="47"/>
      <c r="P94" s="47"/>
      <c r="Q94" s="48"/>
      <c r="R94" s="244"/>
      <c r="S94" s="9"/>
      <c r="T94" s="4"/>
      <c r="U94" s="4"/>
      <c r="V94" s="4"/>
      <c r="W94" s="4"/>
      <c r="X94" s="4"/>
      <c r="Y94" s="4"/>
      <c r="Z94" s="43" t="str">
        <f t="shared" si="15"/>
        <v/>
      </c>
      <c r="AA94" s="14" t="str">
        <f t="shared" ca="1" si="16"/>
        <v/>
      </c>
      <c r="AB94" s="14" t="str">
        <f t="shared" ca="1" si="17"/>
        <v/>
      </c>
      <c r="AC94" s="14" t="str">
        <f t="shared" ca="1" si="18"/>
        <v/>
      </c>
      <c r="AD94" s="27" t="str">
        <f t="shared" ca="1" si="19"/>
        <v/>
      </c>
      <c r="AE94" s="14" t="str">
        <f t="array" aca="1" ref="AE94" ca="1">IF(ROW()-2&lt;=$Y$12,5-SUM(N($V$12:$Y$12&gt;ROW()-3)),"")</f>
        <v/>
      </c>
      <c r="AF94" s="15" t="str">
        <f ca="1">IF(ISNUMBER(AE94),COUNTIF(AE$3:AE94,AE94),"")</f>
        <v/>
      </c>
      <c r="AG94" s="3" t="str">
        <f t="shared" ca="1" si="23"/>
        <v/>
      </c>
      <c r="AH94" s="3" t="str">
        <f t="shared" ca="1" si="24"/>
        <v/>
      </c>
      <c r="AI94" s="3" t="str">
        <f t="shared" ca="1" si="20"/>
        <v/>
      </c>
      <c r="AJ94" s="3" t="str">
        <f t="shared" ca="1" si="21"/>
        <v/>
      </c>
      <c r="AK94" s="15" t="str">
        <f t="shared" ca="1" si="22"/>
        <v/>
      </c>
    </row>
    <row r="95" spans="1:37" ht="12" customHeight="1" x14ac:dyDescent="0.2">
      <c r="A95" s="216"/>
      <c r="B95" s="186"/>
      <c r="C95" s="51"/>
      <c r="D95" s="51"/>
      <c r="E95" s="187"/>
      <c r="F95" s="186"/>
      <c r="G95" s="51"/>
      <c r="H95" s="51"/>
      <c r="I95" s="187"/>
      <c r="J95" s="186"/>
      <c r="K95" s="51"/>
      <c r="L95" s="51"/>
      <c r="M95" s="187"/>
      <c r="N95" s="171"/>
      <c r="O95" s="51"/>
      <c r="P95" s="51"/>
      <c r="Q95" s="52"/>
      <c r="R95" s="244"/>
      <c r="S95" s="9"/>
      <c r="T95" s="4"/>
      <c r="U95" s="4"/>
      <c r="V95" s="4"/>
      <c r="W95" s="4"/>
      <c r="X95" s="4"/>
      <c r="Y95" s="4"/>
      <c r="Z95" s="43" t="str">
        <f t="shared" si="15"/>
        <v/>
      </c>
      <c r="AA95" s="14" t="str">
        <f t="shared" ca="1" si="16"/>
        <v/>
      </c>
      <c r="AB95" s="14" t="str">
        <f t="shared" ca="1" si="17"/>
        <v/>
      </c>
      <c r="AC95" s="14" t="str">
        <f t="shared" ca="1" si="18"/>
        <v/>
      </c>
      <c r="AD95" s="27" t="str">
        <f t="shared" ca="1" si="19"/>
        <v/>
      </c>
      <c r="AE95" s="16" t="str">
        <f t="array" aca="1" ref="AE95" ca="1">IF(ROW()-2&lt;=$Y$12,5-SUM(N($V$12:$Y$12&gt;ROW()-3)),"")</f>
        <v/>
      </c>
      <c r="AF95" s="17" t="str">
        <f ca="1">IF(ISNUMBER(AE95),COUNTIF(AE$3:AE95,AE95),"")</f>
        <v/>
      </c>
      <c r="AG95" s="29" t="str">
        <f t="shared" ca="1" si="23"/>
        <v/>
      </c>
      <c r="AH95" s="29" t="str">
        <f t="shared" ca="1" si="24"/>
        <v/>
      </c>
      <c r="AI95" s="29" t="str">
        <f t="shared" ca="1" si="20"/>
        <v/>
      </c>
      <c r="AJ95" s="29" t="str">
        <f t="shared" ca="1" si="21"/>
        <v/>
      </c>
      <c r="AK95" s="17" t="str">
        <f t="shared" ca="1" si="22"/>
        <v/>
      </c>
    </row>
    <row r="96" spans="1:37" ht="12" customHeight="1" x14ac:dyDescent="0.2">
      <c r="A96" s="231">
        <f>IF(ROW()-2&lt;=$V$8,S96,"")</f>
        <v>17</v>
      </c>
      <c r="B96" s="185"/>
      <c r="C96" s="53"/>
      <c r="D96" s="53"/>
      <c r="E96" s="182"/>
      <c r="F96" s="185"/>
      <c r="G96" s="53"/>
      <c r="H96" s="53"/>
      <c r="I96" s="182"/>
      <c r="J96" s="185"/>
      <c r="K96" s="53"/>
      <c r="L96" s="53"/>
      <c r="M96" s="182"/>
      <c r="N96" s="170"/>
      <c r="O96" s="53"/>
      <c r="P96" s="53"/>
      <c r="Q96" s="54"/>
      <c r="R96" s="265" t="str">
        <f>IF(ISNUMBER(A96),A96&amp;". ("&amp;COUNTIF(A$3:A96,A96)&amp;")","")</f>
        <v>17. (16)</v>
      </c>
      <c r="S96" s="9">
        <v>17</v>
      </c>
      <c r="T96" s="4"/>
      <c r="U96" s="4"/>
      <c r="V96" s="4"/>
      <c r="W96" s="4"/>
      <c r="X96" s="4"/>
      <c r="Y96" s="4"/>
      <c r="Z96" s="43" t="str">
        <f t="shared" si="15"/>
        <v/>
      </c>
      <c r="AA96" s="14" t="str">
        <f t="shared" ca="1" si="16"/>
        <v/>
      </c>
      <c r="AB96" s="14" t="str">
        <f t="shared" ca="1" si="17"/>
        <v/>
      </c>
      <c r="AC96" s="14" t="str">
        <f t="shared" ca="1" si="18"/>
        <v/>
      </c>
      <c r="AD96" s="27" t="str">
        <f t="shared" ca="1" si="19"/>
        <v/>
      </c>
      <c r="AE96" s="12" t="str">
        <f t="array" aca="1" ref="AE96" ca="1">IF(ROW()-2&lt;=$Y$12,5-SUM(N($V$12:$Y$12&gt;ROW()-3)),"")</f>
        <v/>
      </c>
      <c r="AF96" s="13" t="str">
        <f ca="1">IF(ISNUMBER(AE96),COUNTIF(AE$3:AE96,AE96),"")</f>
        <v/>
      </c>
      <c r="AG96" s="38" t="str">
        <f t="shared" ca="1" si="23"/>
        <v/>
      </c>
      <c r="AH96" s="38" t="str">
        <f t="shared" ca="1" si="24"/>
        <v/>
      </c>
      <c r="AI96" s="38" t="str">
        <f t="shared" ca="1" si="20"/>
        <v/>
      </c>
      <c r="AJ96" s="38" t="str">
        <f t="shared" ca="1" si="21"/>
        <v/>
      </c>
      <c r="AK96" s="13" t="str">
        <f t="shared" ca="1" si="22"/>
        <v/>
      </c>
    </row>
    <row r="97" spans="1:37" ht="12" customHeight="1" x14ac:dyDescent="0.2">
      <c r="A97" s="228"/>
      <c r="B97" s="181"/>
      <c r="C97" s="47"/>
      <c r="D97" s="47"/>
      <c r="E97" s="188"/>
      <c r="F97" s="181"/>
      <c r="G97" s="47"/>
      <c r="H97" s="47"/>
      <c r="I97" s="188"/>
      <c r="J97" s="181"/>
      <c r="K97" s="47"/>
      <c r="L97" s="47"/>
      <c r="M97" s="188"/>
      <c r="N97" s="168"/>
      <c r="O97" s="47"/>
      <c r="P97" s="47"/>
      <c r="Q97" s="48"/>
      <c r="R97" s="263"/>
      <c r="S97" s="9"/>
      <c r="T97" s="4"/>
      <c r="U97" s="4"/>
      <c r="V97" s="4"/>
      <c r="W97" s="4"/>
      <c r="X97" s="4"/>
      <c r="Y97" s="4"/>
      <c r="Z97" s="43" t="str">
        <f t="shared" si="15"/>
        <v/>
      </c>
      <c r="AA97" s="14" t="str">
        <f t="shared" ca="1" si="16"/>
        <v/>
      </c>
      <c r="AB97" s="14" t="str">
        <f t="shared" ca="1" si="17"/>
        <v/>
      </c>
      <c r="AC97" s="14" t="str">
        <f t="shared" ca="1" si="18"/>
        <v/>
      </c>
      <c r="AD97" s="27" t="str">
        <f t="shared" ca="1" si="19"/>
        <v/>
      </c>
      <c r="AE97" s="14" t="str">
        <f t="array" aca="1" ref="AE97" ca="1">IF(ROW()-2&lt;=$Y$12,5-SUM(N($V$12:$Y$12&gt;ROW()-3)),"")</f>
        <v/>
      </c>
      <c r="AF97" s="15" t="str">
        <f ca="1">IF(ISNUMBER(AE97),COUNTIF(AE$3:AE97,AE97),"")</f>
        <v/>
      </c>
      <c r="AG97" s="3" t="str">
        <f t="shared" ca="1" si="23"/>
        <v/>
      </c>
      <c r="AH97" s="3" t="str">
        <f t="shared" ca="1" si="24"/>
        <v/>
      </c>
      <c r="AI97" s="3" t="str">
        <f t="shared" ca="1" si="20"/>
        <v/>
      </c>
      <c r="AJ97" s="3" t="str">
        <f t="shared" ca="1" si="21"/>
        <v/>
      </c>
      <c r="AK97" s="15" t="str">
        <f t="shared" ca="1" si="22"/>
        <v/>
      </c>
    </row>
    <row r="98" spans="1:37" ht="12" customHeight="1" thickBot="1" x14ac:dyDescent="0.25">
      <c r="A98" s="229"/>
      <c r="B98" s="183"/>
      <c r="C98" s="49"/>
      <c r="D98" s="49"/>
      <c r="E98" s="184"/>
      <c r="F98" s="183"/>
      <c r="G98" s="49"/>
      <c r="H98" s="49"/>
      <c r="I98" s="184"/>
      <c r="J98" s="183"/>
      <c r="K98" s="49"/>
      <c r="L98" s="49"/>
      <c r="M98" s="184"/>
      <c r="N98" s="169"/>
      <c r="O98" s="49"/>
      <c r="P98" s="49"/>
      <c r="Q98" s="50"/>
      <c r="R98" s="266"/>
      <c r="S98" s="9"/>
      <c r="T98" s="4"/>
      <c r="U98" s="4"/>
      <c r="V98" s="4"/>
      <c r="W98" s="4"/>
      <c r="X98" s="4"/>
      <c r="Y98" s="4"/>
      <c r="Z98" s="43" t="str">
        <f t="shared" si="15"/>
        <v/>
      </c>
      <c r="AA98" s="14" t="str">
        <f t="shared" ca="1" si="16"/>
        <v/>
      </c>
      <c r="AB98" s="14" t="str">
        <f t="shared" ca="1" si="17"/>
        <v/>
      </c>
      <c r="AC98" s="14" t="str">
        <f t="shared" ca="1" si="18"/>
        <v/>
      </c>
      <c r="AD98" s="27" t="str">
        <f t="shared" ca="1" si="19"/>
        <v/>
      </c>
      <c r="AE98" s="16" t="str">
        <f t="array" aca="1" ref="AE98" ca="1">IF(ROW()-2&lt;=$Y$12,5-SUM(N($V$12:$Y$12&gt;ROW()-3)),"")</f>
        <v/>
      </c>
      <c r="AF98" s="17" t="str">
        <f ca="1">IF(ISNUMBER(AE98),COUNTIF(AE$3:AE98,AE98),"")</f>
        <v/>
      </c>
      <c r="AG98" s="29" t="str">
        <f t="shared" ca="1" si="23"/>
        <v/>
      </c>
      <c r="AH98" s="29" t="str">
        <f t="shared" ca="1" si="24"/>
        <v/>
      </c>
      <c r="AI98" s="29" t="str">
        <f t="shared" ca="1" si="20"/>
        <v/>
      </c>
      <c r="AJ98" s="29" t="str">
        <f t="shared" ca="1" si="21"/>
        <v/>
      </c>
      <c r="AK98" s="17" t="str">
        <f t="shared" ca="1" si="22"/>
        <v/>
      </c>
    </row>
    <row r="99" spans="1:37" ht="12" customHeight="1" x14ac:dyDescent="0.2">
      <c r="A99" s="232" t="str">
        <f>IF(ROW()-2&lt;=$V$8,S99,"")</f>
        <v/>
      </c>
      <c r="B99" s="193"/>
      <c r="C99" s="59"/>
      <c r="D99" s="59"/>
      <c r="E99" s="194"/>
      <c r="F99" s="193"/>
      <c r="G99" s="59"/>
      <c r="H99" s="59"/>
      <c r="I99" s="194"/>
      <c r="J99" s="193"/>
      <c r="K99" s="59"/>
      <c r="L99" s="59"/>
      <c r="M99" s="194"/>
      <c r="N99" s="174"/>
      <c r="O99" s="59"/>
      <c r="P99" s="59"/>
      <c r="Q99" s="60"/>
      <c r="R99" s="267" t="str">
        <f>IF(ISNUMBER(A99),A99&amp;". ("&amp;COUNTIF(A$3:A99,A99)&amp;")","")</f>
        <v/>
      </c>
      <c r="S99" s="9">
        <v>33</v>
      </c>
      <c r="T99" s="4"/>
      <c r="U99" s="4"/>
      <c r="V99" s="4"/>
      <c r="W99" s="4"/>
      <c r="X99" s="4"/>
      <c r="Y99" s="4"/>
      <c r="Z99" s="43" t="str">
        <f t="shared" ref="Z99:Z130" si="25">IF(ROW(A97)&lt;=$V$9,ROW(A97),"")</f>
        <v/>
      </c>
      <c r="AA99" s="14" t="str">
        <f t="shared" ref="AA99:AA130" ca="1" si="26">IF(ISNUMBER($Z99),IF(COUNTA(OFFSET($C$2,3*$Z99-2,2*COLUMN(A97)-2,3,3))&gt;0,$Z99,""),"")</f>
        <v/>
      </c>
      <c r="AB99" s="14" t="str">
        <f t="shared" ref="AB99:AB130" ca="1" si="27">IF(ISNUMBER($Z99),IF(COUNTA(OFFSET($C$2,3*$Z99-2,2*COLUMN(C97)-2,3,3))&gt;0,$Z99,""),"")</f>
        <v/>
      </c>
      <c r="AC99" s="14" t="str">
        <f t="shared" ref="AC99:AC130" ca="1" si="28">IF(ISNUMBER($Z99),IF(COUNTA(OFFSET($C$2,3*$Z99-2,2*COLUMN(E97)-2,3,3))&gt;0,$Z99,""),"")</f>
        <v/>
      </c>
      <c r="AD99" s="27" t="str">
        <f t="shared" ref="AD99:AD130" ca="1" si="29">IF(ISNUMBER($Z99),IF(COUNTA(OFFSET($C$2,3*$Z99-2,2*COLUMN(G97)-2,3,3))&gt;0,$Z99,""),"")</f>
        <v/>
      </c>
      <c r="AE99" s="12" t="str">
        <f t="array" aca="1" ref="AE99" ca="1">IF(ROW()-2&lt;=$Y$12,5-SUM(N($V$12:$Y$12&gt;ROW()-3)),"")</f>
        <v/>
      </c>
      <c r="AF99" s="13" t="str">
        <f ca="1">IF(ISNUMBER(AE99),COUNTIF(AE$3:AE99,AE99),"")</f>
        <v/>
      </c>
      <c r="AG99" s="38" t="str">
        <f t="shared" ca="1" si="23"/>
        <v/>
      </c>
      <c r="AH99" s="38" t="str">
        <f t="shared" ca="1" si="24"/>
        <v/>
      </c>
      <c r="AI99" s="38" t="str">
        <f t="shared" ca="1" si="20"/>
        <v/>
      </c>
      <c r="AJ99" s="38" t="str">
        <f t="shared" ca="1" si="21"/>
        <v/>
      </c>
      <c r="AK99" s="13" t="str">
        <f t="shared" ca="1" si="22"/>
        <v/>
      </c>
    </row>
    <row r="100" spans="1:37" ht="12" customHeight="1" x14ac:dyDescent="0.2">
      <c r="A100" s="233"/>
      <c r="B100" s="181"/>
      <c r="C100" s="47"/>
      <c r="D100" s="47"/>
      <c r="E100" s="188"/>
      <c r="F100" s="181"/>
      <c r="G100" s="47"/>
      <c r="H100" s="47"/>
      <c r="I100" s="188"/>
      <c r="J100" s="181"/>
      <c r="K100" s="47"/>
      <c r="L100" s="47"/>
      <c r="M100" s="188"/>
      <c r="N100" s="168"/>
      <c r="O100" s="47"/>
      <c r="P100" s="47"/>
      <c r="Q100" s="48"/>
      <c r="R100" s="268"/>
      <c r="S100" s="9"/>
      <c r="T100" s="4"/>
      <c r="U100" s="4"/>
      <c r="V100" s="4"/>
      <c r="W100" s="4"/>
      <c r="X100" s="4"/>
      <c r="Y100" s="4"/>
      <c r="Z100" s="43" t="str">
        <f t="shared" si="25"/>
        <v/>
      </c>
      <c r="AA100" s="14" t="str">
        <f t="shared" ca="1" si="26"/>
        <v/>
      </c>
      <c r="AB100" s="14" t="str">
        <f t="shared" ca="1" si="27"/>
        <v/>
      </c>
      <c r="AC100" s="14" t="str">
        <f t="shared" ca="1" si="28"/>
        <v/>
      </c>
      <c r="AD100" s="27" t="str">
        <f t="shared" ca="1" si="29"/>
        <v/>
      </c>
      <c r="AE100" s="14" t="str">
        <f t="array" aca="1" ref="AE100" ca="1">IF(ROW()-2&lt;=$Y$12,5-SUM(N($V$12:$Y$12&gt;ROW()-3)),"")</f>
        <v/>
      </c>
      <c r="AF100" s="15" t="str">
        <f ca="1">IF(ISNUMBER(AE100),COUNTIF(AE$3:AE100,AE100),"")</f>
        <v/>
      </c>
      <c r="AG100" s="3" t="str">
        <f t="shared" ca="1" si="23"/>
        <v/>
      </c>
      <c r="AH100" s="3" t="str">
        <f t="shared" ca="1" si="24"/>
        <v/>
      </c>
      <c r="AI100" s="3" t="str">
        <f t="shared" ca="1" si="20"/>
        <v/>
      </c>
      <c r="AJ100" s="3" t="str">
        <f t="shared" ca="1" si="21"/>
        <v/>
      </c>
      <c r="AK100" s="15" t="str">
        <f t="shared" ca="1" si="22"/>
        <v/>
      </c>
    </row>
    <row r="101" spans="1:37" ht="12" customHeight="1" x14ac:dyDescent="0.2">
      <c r="A101" s="233"/>
      <c r="B101" s="191"/>
      <c r="C101" s="57"/>
      <c r="D101" s="57"/>
      <c r="E101" s="192"/>
      <c r="F101" s="191"/>
      <c r="G101" s="57"/>
      <c r="H101" s="57"/>
      <c r="I101" s="192"/>
      <c r="J101" s="191"/>
      <c r="K101" s="57"/>
      <c r="L101" s="57"/>
      <c r="M101" s="192"/>
      <c r="N101" s="173"/>
      <c r="O101" s="57"/>
      <c r="P101" s="57"/>
      <c r="Q101" s="58"/>
      <c r="R101" s="268"/>
      <c r="S101" s="9"/>
      <c r="T101" s="4"/>
      <c r="U101" s="4"/>
      <c r="V101" s="4"/>
      <c r="W101" s="4"/>
      <c r="X101" s="4"/>
      <c r="Y101" s="4"/>
      <c r="Z101" s="43" t="str">
        <f t="shared" si="25"/>
        <v/>
      </c>
      <c r="AA101" s="14" t="str">
        <f t="shared" ca="1" si="26"/>
        <v/>
      </c>
      <c r="AB101" s="14" t="str">
        <f t="shared" ca="1" si="27"/>
        <v/>
      </c>
      <c r="AC101" s="14" t="str">
        <f t="shared" ca="1" si="28"/>
        <v/>
      </c>
      <c r="AD101" s="27" t="str">
        <f t="shared" ca="1" si="29"/>
        <v/>
      </c>
      <c r="AE101" s="16" t="str">
        <f t="array" aca="1" ref="AE101" ca="1">IF(ROW()-2&lt;=$Y$12,5-SUM(N($V$12:$Y$12&gt;ROW()-3)),"")</f>
        <v/>
      </c>
      <c r="AF101" s="17" t="str">
        <f ca="1">IF(ISNUMBER(AE101),COUNTIF(AE$3:AE101,AE101),"")</f>
        <v/>
      </c>
      <c r="AG101" s="29" t="str">
        <f t="shared" ca="1" si="23"/>
        <v/>
      </c>
      <c r="AH101" s="29" t="str">
        <f t="shared" ca="1" si="24"/>
        <v/>
      </c>
      <c r="AI101" s="29" t="str">
        <f t="shared" ca="1" si="20"/>
        <v/>
      </c>
      <c r="AJ101" s="29" t="str">
        <f t="shared" ca="1" si="21"/>
        <v/>
      </c>
      <c r="AK101" s="17" t="str">
        <f t="shared" ca="1" si="22"/>
        <v/>
      </c>
    </row>
    <row r="102" spans="1:37" ht="12" customHeight="1" x14ac:dyDescent="0.2">
      <c r="A102" s="233" t="str">
        <f>IF(ROW()-2&lt;=$V$8,S102,"")</f>
        <v/>
      </c>
      <c r="B102" s="189"/>
      <c r="C102" s="55"/>
      <c r="D102" s="55"/>
      <c r="E102" s="190"/>
      <c r="F102" s="189"/>
      <c r="G102" s="55"/>
      <c r="H102" s="55"/>
      <c r="I102" s="190"/>
      <c r="J102" s="189"/>
      <c r="K102" s="55"/>
      <c r="L102" s="55"/>
      <c r="M102" s="190"/>
      <c r="N102" s="172"/>
      <c r="O102" s="55"/>
      <c r="P102" s="55"/>
      <c r="Q102" s="56"/>
      <c r="R102" s="268" t="str">
        <f>IF(ISNUMBER(A102),A102&amp;". ("&amp;COUNTIF(A$3:A102,A102)&amp;")","")</f>
        <v/>
      </c>
      <c r="S102" s="9">
        <v>33</v>
      </c>
      <c r="T102" s="4"/>
      <c r="U102" s="4"/>
      <c r="V102" s="4"/>
      <c r="W102" s="4"/>
      <c r="X102" s="4"/>
      <c r="Y102" s="4"/>
      <c r="Z102" s="43" t="str">
        <f t="shared" si="25"/>
        <v/>
      </c>
      <c r="AA102" s="14" t="str">
        <f t="shared" ca="1" si="26"/>
        <v/>
      </c>
      <c r="AB102" s="14" t="str">
        <f t="shared" ca="1" si="27"/>
        <v/>
      </c>
      <c r="AC102" s="14" t="str">
        <f t="shared" ca="1" si="28"/>
        <v/>
      </c>
      <c r="AD102" s="27" t="str">
        <f t="shared" ca="1" si="29"/>
        <v/>
      </c>
      <c r="AE102" s="12" t="str">
        <f t="array" aca="1" ref="AE102" ca="1">IF(ROW()-2&lt;=$Y$12,5-SUM(N($V$12:$Y$12&gt;ROW()-3)),"")</f>
        <v/>
      </c>
      <c r="AF102" s="13" t="str">
        <f ca="1">IF(ISNUMBER(AE102),COUNTIF(AE$3:AE102,AE102),"")</f>
        <v/>
      </c>
      <c r="AG102" s="38" t="str">
        <f t="shared" ca="1" si="23"/>
        <v/>
      </c>
      <c r="AH102" s="38" t="str">
        <f t="shared" ca="1" si="24"/>
        <v/>
      </c>
      <c r="AI102" s="38" t="str">
        <f t="shared" ca="1" si="20"/>
        <v/>
      </c>
      <c r="AJ102" s="38" t="str">
        <f t="shared" ca="1" si="21"/>
        <v/>
      </c>
      <c r="AK102" s="13" t="str">
        <f t="shared" ca="1" si="22"/>
        <v/>
      </c>
    </row>
    <row r="103" spans="1:37" ht="12" customHeight="1" x14ac:dyDescent="0.2">
      <c r="A103" s="233"/>
      <c r="B103" s="181"/>
      <c r="C103" s="47"/>
      <c r="D103" s="47"/>
      <c r="E103" s="188"/>
      <c r="F103" s="181"/>
      <c r="G103" s="47"/>
      <c r="H103" s="47"/>
      <c r="I103" s="188"/>
      <c r="J103" s="181"/>
      <c r="K103" s="47"/>
      <c r="L103" s="47"/>
      <c r="M103" s="188"/>
      <c r="N103" s="168"/>
      <c r="O103" s="47"/>
      <c r="P103" s="47"/>
      <c r="Q103" s="48"/>
      <c r="R103" s="268"/>
      <c r="S103" s="9"/>
      <c r="T103" s="4"/>
      <c r="U103" s="4"/>
      <c r="V103" s="4"/>
      <c r="W103" s="4"/>
      <c r="X103" s="4"/>
      <c r="Y103" s="4"/>
      <c r="Z103" s="43" t="str">
        <f t="shared" si="25"/>
        <v/>
      </c>
      <c r="AA103" s="14" t="str">
        <f t="shared" ca="1" si="26"/>
        <v/>
      </c>
      <c r="AB103" s="14" t="str">
        <f t="shared" ca="1" si="27"/>
        <v/>
      </c>
      <c r="AC103" s="14" t="str">
        <f t="shared" ca="1" si="28"/>
        <v/>
      </c>
      <c r="AD103" s="27" t="str">
        <f t="shared" ca="1" si="29"/>
        <v/>
      </c>
      <c r="AE103" s="14" t="str">
        <f t="array" aca="1" ref="AE103" ca="1">IF(ROW()-2&lt;=$Y$12,5-SUM(N($V$12:$Y$12&gt;ROW()-3)),"")</f>
        <v/>
      </c>
      <c r="AF103" s="15" t="str">
        <f ca="1">IF(ISNUMBER(AE103),COUNTIF(AE$3:AE103,AE103),"")</f>
        <v/>
      </c>
      <c r="AG103" s="3" t="str">
        <f t="shared" ca="1" si="23"/>
        <v/>
      </c>
      <c r="AH103" s="3" t="str">
        <f t="shared" ca="1" si="24"/>
        <v/>
      </c>
      <c r="AI103" s="3" t="str">
        <f t="shared" ca="1" si="20"/>
        <v/>
      </c>
      <c r="AJ103" s="3" t="str">
        <f t="shared" ca="1" si="21"/>
        <v/>
      </c>
      <c r="AK103" s="15" t="str">
        <f t="shared" ca="1" si="22"/>
        <v/>
      </c>
    </row>
    <row r="104" spans="1:37" ht="12" customHeight="1" x14ac:dyDescent="0.2">
      <c r="A104" s="233"/>
      <c r="B104" s="186"/>
      <c r="C104" s="51"/>
      <c r="D104" s="51"/>
      <c r="E104" s="187"/>
      <c r="F104" s="186"/>
      <c r="G104" s="51"/>
      <c r="H104" s="51"/>
      <c r="I104" s="187"/>
      <c r="J104" s="186"/>
      <c r="K104" s="51"/>
      <c r="L104" s="51"/>
      <c r="M104" s="187"/>
      <c r="N104" s="171"/>
      <c r="O104" s="51"/>
      <c r="P104" s="51"/>
      <c r="Q104" s="52"/>
      <c r="R104" s="268"/>
      <c r="S104" s="9"/>
      <c r="T104" s="4"/>
      <c r="U104" s="4"/>
      <c r="V104" s="4"/>
      <c r="W104" s="4"/>
      <c r="X104" s="4"/>
      <c r="Y104" s="4"/>
      <c r="Z104" s="43" t="str">
        <f t="shared" si="25"/>
        <v/>
      </c>
      <c r="AA104" s="14" t="str">
        <f t="shared" ca="1" si="26"/>
        <v/>
      </c>
      <c r="AB104" s="14" t="str">
        <f t="shared" ca="1" si="27"/>
        <v/>
      </c>
      <c r="AC104" s="14" t="str">
        <f t="shared" ca="1" si="28"/>
        <v/>
      </c>
      <c r="AD104" s="27" t="str">
        <f t="shared" ca="1" si="29"/>
        <v/>
      </c>
      <c r="AE104" s="16" t="str">
        <f t="array" aca="1" ref="AE104" ca="1">IF(ROW()-2&lt;=$Y$12,5-SUM(N($V$12:$Y$12&gt;ROW()-3)),"")</f>
        <v/>
      </c>
      <c r="AF104" s="17" t="str">
        <f ca="1">IF(ISNUMBER(AE104),COUNTIF(AE$3:AE104,AE104),"")</f>
        <v/>
      </c>
      <c r="AG104" s="29" t="str">
        <f t="shared" ca="1" si="23"/>
        <v/>
      </c>
      <c r="AH104" s="29" t="str">
        <f t="shared" ca="1" si="24"/>
        <v/>
      </c>
      <c r="AI104" s="29" t="str">
        <f t="shared" ca="1" si="20"/>
        <v/>
      </c>
      <c r="AJ104" s="29" t="str">
        <f t="shared" ca="1" si="21"/>
        <v/>
      </c>
      <c r="AK104" s="17" t="str">
        <f t="shared" ca="1" si="22"/>
        <v/>
      </c>
    </row>
    <row r="105" spans="1:37" ht="12" customHeight="1" x14ac:dyDescent="0.2">
      <c r="A105" s="233" t="str">
        <f>IF(ROW()-2&lt;=$V$8,S105,"")</f>
        <v/>
      </c>
      <c r="B105" s="185"/>
      <c r="C105" s="53"/>
      <c r="D105" s="53"/>
      <c r="E105" s="182"/>
      <c r="F105" s="185"/>
      <c r="G105" s="53"/>
      <c r="H105" s="53"/>
      <c r="I105" s="182"/>
      <c r="J105" s="185"/>
      <c r="K105" s="53"/>
      <c r="L105" s="53"/>
      <c r="M105" s="182"/>
      <c r="N105" s="170"/>
      <c r="O105" s="53"/>
      <c r="P105" s="53"/>
      <c r="Q105" s="54"/>
      <c r="R105" s="268" t="str">
        <f>IF(ISNUMBER(A105),A105&amp;". ("&amp;COUNTIF(A$3:A105,A105)&amp;")","")</f>
        <v/>
      </c>
      <c r="S105" s="9">
        <v>33</v>
      </c>
      <c r="T105" s="4"/>
      <c r="U105" s="4"/>
      <c r="V105" s="4"/>
      <c r="W105" s="4"/>
      <c r="X105" s="4"/>
      <c r="Y105" s="4"/>
      <c r="Z105" s="43" t="str">
        <f t="shared" si="25"/>
        <v/>
      </c>
      <c r="AA105" s="14" t="str">
        <f t="shared" ca="1" si="26"/>
        <v/>
      </c>
      <c r="AB105" s="14" t="str">
        <f t="shared" ca="1" si="27"/>
        <v/>
      </c>
      <c r="AC105" s="14" t="str">
        <f t="shared" ca="1" si="28"/>
        <v/>
      </c>
      <c r="AD105" s="27" t="str">
        <f t="shared" ca="1" si="29"/>
        <v/>
      </c>
      <c r="AE105" s="12" t="str">
        <f t="array" aca="1" ref="AE105" ca="1">IF(ROW()-2&lt;=$Y$12,5-SUM(N($V$12:$Y$12&gt;ROW()-3)),"")</f>
        <v/>
      </c>
      <c r="AF105" s="13" t="str">
        <f ca="1">IF(ISNUMBER(AE105),COUNTIF(AE$3:AE105,AE105),"")</f>
        <v/>
      </c>
      <c r="AG105" s="38" t="str">
        <f t="shared" ca="1" si="23"/>
        <v/>
      </c>
      <c r="AH105" s="38" t="str">
        <f t="shared" ca="1" si="24"/>
        <v/>
      </c>
      <c r="AI105" s="38" t="str">
        <f t="shared" ca="1" si="20"/>
        <v/>
      </c>
      <c r="AJ105" s="38" t="str">
        <f t="shared" ca="1" si="21"/>
        <v/>
      </c>
      <c r="AK105" s="13" t="str">
        <f t="shared" ca="1" si="22"/>
        <v/>
      </c>
    </row>
    <row r="106" spans="1:37" ht="12" customHeight="1" x14ac:dyDescent="0.2">
      <c r="A106" s="233"/>
      <c r="B106" s="181"/>
      <c r="C106" s="47"/>
      <c r="D106" s="47"/>
      <c r="E106" s="188"/>
      <c r="F106" s="181"/>
      <c r="G106" s="47"/>
      <c r="H106" s="47"/>
      <c r="I106" s="188"/>
      <c r="J106" s="181"/>
      <c r="K106" s="47"/>
      <c r="L106" s="47"/>
      <c r="M106" s="188"/>
      <c r="N106" s="168"/>
      <c r="O106" s="47"/>
      <c r="P106" s="47"/>
      <c r="Q106" s="48"/>
      <c r="R106" s="268"/>
      <c r="S106" s="9"/>
      <c r="T106" s="4"/>
      <c r="U106" s="4"/>
      <c r="V106" s="4"/>
      <c r="W106" s="4"/>
      <c r="X106" s="4"/>
      <c r="Y106" s="4"/>
      <c r="Z106" s="43" t="str">
        <f t="shared" si="25"/>
        <v/>
      </c>
      <c r="AA106" s="14" t="str">
        <f t="shared" ca="1" si="26"/>
        <v/>
      </c>
      <c r="AB106" s="14" t="str">
        <f t="shared" ca="1" si="27"/>
        <v/>
      </c>
      <c r="AC106" s="14" t="str">
        <f t="shared" ca="1" si="28"/>
        <v/>
      </c>
      <c r="AD106" s="27" t="str">
        <f t="shared" ca="1" si="29"/>
        <v/>
      </c>
      <c r="AE106" s="14" t="str">
        <f t="array" aca="1" ref="AE106" ca="1">IF(ROW()-2&lt;=$Y$12,5-SUM(N($V$12:$Y$12&gt;ROW()-3)),"")</f>
        <v/>
      </c>
      <c r="AF106" s="15" t="str">
        <f ca="1">IF(ISNUMBER(AE106),COUNTIF(AE$3:AE106,AE106),"")</f>
        <v/>
      </c>
      <c r="AG106" s="3" t="str">
        <f t="shared" ca="1" si="23"/>
        <v/>
      </c>
      <c r="AH106" s="3" t="str">
        <f t="shared" ca="1" si="24"/>
        <v/>
      </c>
      <c r="AI106" s="3" t="str">
        <f t="shared" ca="1" si="20"/>
        <v/>
      </c>
      <c r="AJ106" s="3" t="str">
        <f t="shared" ca="1" si="21"/>
        <v/>
      </c>
      <c r="AK106" s="15" t="str">
        <f t="shared" ca="1" si="22"/>
        <v/>
      </c>
    </row>
    <row r="107" spans="1:37" ht="12" customHeight="1" x14ac:dyDescent="0.2">
      <c r="A107" s="233"/>
      <c r="B107" s="191"/>
      <c r="C107" s="57"/>
      <c r="D107" s="57"/>
      <c r="E107" s="192"/>
      <c r="F107" s="191"/>
      <c r="G107" s="57"/>
      <c r="H107" s="57"/>
      <c r="I107" s="192"/>
      <c r="J107" s="191"/>
      <c r="K107" s="57"/>
      <c r="L107" s="57"/>
      <c r="M107" s="192"/>
      <c r="N107" s="173"/>
      <c r="O107" s="57"/>
      <c r="P107" s="57"/>
      <c r="Q107" s="58"/>
      <c r="R107" s="268"/>
      <c r="S107" s="9"/>
      <c r="T107" s="4"/>
      <c r="U107" s="4"/>
      <c r="V107" s="4"/>
      <c r="W107" s="4"/>
      <c r="X107" s="4"/>
      <c r="Y107" s="4"/>
      <c r="Z107" s="43" t="str">
        <f t="shared" si="25"/>
        <v/>
      </c>
      <c r="AA107" s="14" t="str">
        <f t="shared" ca="1" si="26"/>
        <v/>
      </c>
      <c r="AB107" s="14" t="str">
        <f t="shared" ca="1" si="27"/>
        <v/>
      </c>
      <c r="AC107" s="14" t="str">
        <f t="shared" ca="1" si="28"/>
        <v/>
      </c>
      <c r="AD107" s="27" t="str">
        <f t="shared" ca="1" si="29"/>
        <v/>
      </c>
      <c r="AE107" s="16" t="str">
        <f t="array" aca="1" ref="AE107" ca="1">IF(ROW()-2&lt;=$Y$12,5-SUM(N($V$12:$Y$12&gt;ROW()-3)),"")</f>
        <v/>
      </c>
      <c r="AF107" s="17" t="str">
        <f ca="1">IF(ISNUMBER(AE107),COUNTIF(AE$3:AE107,AE107),"")</f>
        <v/>
      </c>
      <c r="AG107" s="29" t="str">
        <f t="shared" ca="1" si="23"/>
        <v/>
      </c>
      <c r="AH107" s="29" t="str">
        <f t="shared" ca="1" si="24"/>
        <v/>
      </c>
      <c r="AI107" s="29" t="str">
        <f t="shared" ca="1" si="20"/>
        <v/>
      </c>
      <c r="AJ107" s="29" t="str">
        <f t="shared" ca="1" si="21"/>
        <v/>
      </c>
      <c r="AK107" s="17" t="str">
        <f t="shared" ca="1" si="22"/>
        <v/>
      </c>
    </row>
    <row r="108" spans="1:37" ht="12" customHeight="1" x14ac:dyDescent="0.2">
      <c r="A108" s="233" t="str">
        <f>IF(ROW()-2&lt;=$V$8,S108,"")</f>
        <v/>
      </c>
      <c r="B108" s="189"/>
      <c r="C108" s="55"/>
      <c r="D108" s="55"/>
      <c r="E108" s="190"/>
      <c r="F108" s="189"/>
      <c r="G108" s="55"/>
      <c r="H108" s="55"/>
      <c r="I108" s="190"/>
      <c r="J108" s="189"/>
      <c r="K108" s="55"/>
      <c r="L108" s="55"/>
      <c r="M108" s="190"/>
      <c r="N108" s="172"/>
      <c r="O108" s="55"/>
      <c r="P108" s="55"/>
      <c r="Q108" s="56"/>
      <c r="R108" s="268" t="str">
        <f>IF(ISNUMBER(A108),A108&amp;". ("&amp;COUNTIF(A$3:A108,A108)&amp;")","")</f>
        <v/>
      </c>
      <c r="S108" s="9">
        <v>33</v>
      </c>
      <c r="T108" s="4"/>
      <c r="U108" s="4"/>
      <c r="V108" s="4"/>
      <c r="W108" s="4"/>
      <c r="X108" s="4"/>
      <c r="Y108" s="4"/>
      <c r="Z108" s="43" t="str">
        <f t="shared" si="25"/>
        <v/>
      </c>
      <c r="AA108" s="14" t="str">
        <f t="shared" ca="1" si="26"/>
        <v/>
      </c>
      <c r="AB108" s="14" t="str">
        <f t="shared" ca="1" si="27"/>
        <v/>
      </c>
      <c r="AC108" s="14" t="str">
        <f t="shared" ca="1" si="28"/>
        <v/>
      </c>
      <c r="AD108" s="27" t="str">
        <f t="shared" ca="1" si="29"/>
        <v/>
      </c>
      <c r="AE108" s="12" t="str">
        <f t="array" aca="1" ref="AE108" ca="1">IF(ROW()-2&lt;=$Y$12,5-SUM(N($V$12:$Y$12&gt;ROW()-3)),"")</f>
        <v/>
      </c>
      <c r="AF108" s="13" t="str">
        <f ca="1">IF(ISNUMBER(AE108),COUNTIF(AE$3:AE108,AE108),"")</f>
        <v/>
      </c>
      <c r="AG108" s="38" t="str">
        <f t="shared" ca="1" si="23"/>
        <v/>
      </c>
      <c r="AH108" s="38" t="str">
        <f t="shared" ca="1" si="24"/>
        <v/>
      </c>
      <c r="AI108" s="38" t="str">
        <f t="shared" ca="1" si="20"/>
        <v/>
      </c>
      <c r="AJ108" s="38" t="str">
        <f t="shared" ca="1" si="21"/>
        <v/>
      </c>
      <c r="AK108" s="13" t="str">
        <f t="shared" ca="1" si="22"/>
        <v/>
      </c>
    </row>
    <row r="109" spans="1:37" ht="12" customHeight="1" x14ac:dyDescent="0.2">
      <c r="A109" s="233"/>
      <c r="B109" s="181"/>
      <c r="C109" s="47"/>
      <c r="D109" s="47"/>
      <c r="E109" s="188"/>
      <c r="F109" s="181"/>
      <c r="G109" s="47"/>
      <c r="H109" s="47"/>
      <c r="I109" s="188"/>
      <c r="J109" s="181"/>
      <c r="K109" s="47"/>
      <c r="L109" s="47"/>
      <c r="M109" s="188"/>
      <c r="N109" s="168"/>
      <c r="O109" s="47"/>
      <c r="P109" s="47"/>
      <c r="Q109" s="48"/>
      <c r="R109" s="268"/>
      <c r="S109" s="9"/>
      <c r="T109" s="4"/>
      <c r="U109" s="4"/>
      <c r="V109" s="4"/>
      <c r="W109" s="4"/>
      <c r="X109" s="4"/>
      <c r="Y109" s="4"/>
      <c r="Z109" s="43" t="str">
        <f t="shared" si="25"/>
        <v/>
      </c>
      <c r="AA109" s="14" t="str">
        <f t="shared" ca="1" si="26"/>
        <v/>
      </c>
      <c r="AB109" s="14" t="str">
        <f t="shared" ca="1" si="27"/>
        <v/>
      </c>
      <c r="AC109" s="14" t="str">
        <f t="shared" ca="1" si="28"/>
        <v/>
      </c>
      <c r="AD109" s="27" t="str">
        <f t="shared" ca="1" si="29"/>
        <v/>
      </c>
      <c r="AE109" s="14" t="str">
        <f t="array" aca="1" ref="AE109" ca="1">IF(ROW()-2&lt;=$Y$12,5-SUM(N($V$12:$Y$12&gt;ROW()-3)),"")</f>
        <v/>
      </c>
      <c r="AF109" s="15" t="str">
        <f ca="1">IF(ISNUMBER(AE109),COUNTIF(AE$3:AE109,AE109),"")</f>
        <v/>
      </c>
      <c r="AG109" s="3" t="str">
        <f t="shared" ca="1" si="23"/>
        <v/>
      </c>
      <c r="AH109" s="3" t="str">
        <f t="shared" ca="1" si="24"/>
        <v/>
      </c>
      <c r="AI109" s="3" t="str">
        <f t="shared" ca="1" si="20"/>
        <v/>
      </c>
      <c r="AJ109" s="3" t="str">
        <f t="shared" ca="1" si="21"/>
        <v/>
      </c>
      <c r="AK109" s="15" t="str">
        <f t="shared" ca="1" si="22"/>
        <v/>
      </c>
    </row>
    <row r="110" spans="1:37" ht="12" customHeight="1" x14ac:dyDescent="0.2">
      <c r="A110" s="233"/>
      <c r="B110" s="186"/>
      <c r="C110" s="51"/>
      <c r="D110" s="51"/>
      <c r="E110" s="187"/>
      <c r="F110" s="186"/>
      <c r="G110" s="51"/>
      <c r="H110" s="51"/>
      <c r="I110" s="187"/>
      <c r="J110" s="186"/>
      <c r="K110" s="51"/>
      <c r="L110" s="51"/>
      <c r="M110" s="187"/>
      <c r="N110" s="171"/>
      <c r="O110" s="51"/>
      <c r="P110" s="51"/>
      <c r="Q110" s="52"/>
      <c r="R110" s="268"/>
      <c r="S110" s="9"/>
      <c r="T110" s="4"/>
      <c r="U110" s="4"/>
      <c r="V110" s="4"/>
      <c r="W110" s="4"/>
      <c r="X110" s="4"/>
      <c r="Y110" s="4"/>
      <c r="Z110" s="43" t="str">
        <f t="shared" si="25"/>
        <v/>
      </c>
      <c r="AA110" s="14" t="str">
        <f t="shared" ca="1" si="26"/>
        <v/>
      </c>
      <c r="AB110" s="14" t="str">
        <f t="shared" ca="1" si="27"/>
        <v/>
      </c>
      <c r="AC110" s="14" t="str">
        <f t="shared" ca="1" si="28"/>
        <v/>
      </c>
      <c r="AD110" s="27" t="str">
        <f t="shared" ca="1" si="29"/>
        <v/>
      </c>
      <c r="AE110" s="16" t="str">
        <f t="array" aca="1" ref="AE110" ca="1">IF(ROW()-2&lt;=$Y$12,5-SUM(N($V$12:$Y$12&gt;ROW()-3)),"")</f>
        <v/>
      </c>
      <c r="AF110" s="17" t="str">
        <f ca="1">IF(ISNUMBER(AE110),COUNTIF(AE$3:AE110,AE110),"")</f>
        <v/>
      </c>
      <c r="AG110" s="29" t="str">
        <f t="shared" ca="1" si="23"/>
        <v/>
      </c>
      <c r="AH110" s="29" t="str">
        <f t="shared" ca="1" si="24"/>
        <v/>
      </c>
      <c r="AI110" s="29" t="str">
        <f t="shared" ca="1" si="20"/>
        <v/>
      </c>
      <c r="AJ110" s="29" t="str">
        <f t="shared" ca="1" si="21"/>
        <v/>
      </c>
      <c r="AK110" s="17" t="str">
        <f t="shared" ca="1" si="22"/>
        <v/>
      </c>
    </row>
    <row r="111" spans="1:37" ht="12" customHeight="1" x14ac:dyDescent="0.2">
      <c r="A111" s="233" t="str">
        <f>IF(ROW()-2&lt;=$V$8,S111,"")</f>
        <v/>
      </c>
      <c r="B111" s="185"/>
      <c r="C111" s="53"/>
      <c r="D111" s="53"/>
      <c r="E111" s="182"/>
      <c r="F111" s="185"/>
      <c r="G111" s="53"/>
      <c r="H111" s="53"/>
      <c r="I111" s="182"/>
      <c r="J111" s="185"/>
      <c r="K111" s="53"/>
      <c r="L111" s="53"/>
      <c r="M111" s="182"/>
      <c r="N111" s="170"/>
      <c r="O111" s="53"/>
      <c r="P111" s="53"/>
      <c r="Q111" s="54"/>
      <c r="R111" s="268" t="str">
        <f>IF(ISNUMBER(A111),A111&amp;". ("&amp;COUNTIF(A$3:A111,A111)&amp;")","")</f>
        <v/>
      </c>
      <c r="S111" s="9">
        <v>33</v>
      </c>
      <c r="T111" s="4"/>
      <c r="U111" s="4"/>
      <c r="V111" s="4"/>
      <c r="W111" s="4"/>
      <c r="X111" s="4"/>
      <c r="Y111" s="4"/>
      <c r="Z111" s="43" t="str">
        <f t="shared" si="25"/>
        <v/>
      </c>
      <c r="AA111" s="14" t="str">
        <f t="shared" ca="1" si="26"/>
        <v/>
      </c>
      <c r="AB111" s="14" t="str">
        <f t="shared" ca="1" si="27"/>
        <v/>
      </c>
      <c r="AC111" s="14" t="str">
        <f t="shared" ca="1" si="28"/>
        <v/>
      </c>
      <c r="AD111" s="27" t="str">
        <f t="shared" ca="1" si="29"/>
        <v/>
      </c>
      <c r="AE111" s="12" t="str">
        <f t="array" aca="1" ref="AE111" ca="1">IF(ROW()-2&lt;=$Y$12,5-SUM(N($V$12:$Y$12&gt;ROW()-3)),"")</f>
        <v/>
      </c>
      <c r="AF111" s="13" t="str">
        <f ca="1">IF(ISNUMBER(AE111),COUNTIF(AE$3:AE111,AE111),"")</f>
        <v/>
      </c>
      <c r="AG111" s="38" t="str">
        <f t="shared" ca="1" si="23"/>
        <v/>
      </c>
      <c r="AH111" s="38" t="str">
        <f t="shared" ca="1" si="24"/>
        <v/>
      </c>
      <c r="AI111" s="38" t="str">
        <f t="shared" ca="1" si="20"/>
        <v/>
      </c>
      <c r="AJ111" s="38" t="str">
        <f t="shared" ca="1" si="21"/>
        <v/>
      </c>
      <c r="AK111" s="13" t="str">
        <f t="shared" ca="1" si="22"/>
        <v/>
      </c>
    </row>
    <row r="112" spans="1:37" ht="12" customHeight="1" x14ac:dyDescent="0.2">
      <c r="A112" s="233"/>
      <c r="B112" s="181"/>
      <c r="C112" s="47"/>
      <c r="D112" s="47"/>
      <c r="E112" s="188"/>
      <c r="F112" s="181"/>
      <c r="G112" s="47"/>
      <c r="H112" s="47"/>
      <c r="I112" s="188"/>
      <c r="J112" s="181"/>
      <c r="K112" s="47"/>
      <c r="L112" s="47"/>
      <c r="M112" s="188"/>
      <c r="N112" s="168"/>
      <c r="O112" s="47"/>
      <c r="P112" s="47"/>
      <c r="Q112" s="48"/>
      <c r="R112" s="268"/>
      <c r="S112" s="9"/>
      <c r="T112" s="4"/>
      <c r="U112" s="4"/>
      <c r="V112" s="4"/>
      <c r="W112" s="4"/>
      <c r="X112" s="4"/>
      <c r="Y112" s="4"/>
      <c r="Z112" s="43" t="str">
        <f t="shared" si="25"/>
        <v/>
      </c>
      <c r="AA112" s="14" t="str">
        <f t="shared" ca="1" si="26"/>
        <v/>
      </c>
      <c r="AB112" s="14" t="str">
        <f t="shared" ca="1" si="27"/>
        <v/>
      </c>
      <c r="AC112" s="14" t="str">
        <f t="shared" ca="1" si="28"/>
        <v/>
      </c>
      <c r="AD112" s="27" t="str">
        <f t="shared" ca="1" si="29"/>
        <v/>
      </c>
      <c r="AE112" s="14" t="str">
        <f t="array" aca="1" ref="AE112" ca="1">IF(ROW()-2&lt;=$Y$12,5-SUM(N($V$12:$Y$12&gt;ROW()-3)),"")</f>
        <v/>
      </c>
      <c r="AF112" s="15" t="str">
        <f ca="1">IF(ISNUMBER(AE112),COUNTIF(AE$3:AE112,AE112),"")</f>
        <v/>
      </c>
      <c r="AG112" s="3" t="str">
        <f t="shared" ca="1" si="23"/>
        <v/>
      </c>
      <c r="AH112" s="3" t="str">
        <f t="shared" ca="1" si="24"/>
        <v/>
      </c>
      <c r="AI112" s="3" t="str">
        <f t="shared" ca="1" si="20"/>
        <v/>
      </c>
      <c r="AJ112" s="3" t="str">
        <f t="shared" ca="1" si="21"/>
        <v/>
      </c>
      <c r="AK112" s="15" t="str">
        <f t="shared" ca="1" si="22"/>
        <v/>
      </c>
    </row>
    <row r="113" spans="1:37" ht="12" customHeight="1" x14ac:dyDescent="0.2">
      <c r="A113" s="233"/>
      <c r="B113" s="191"/>
      <c r="C113" s="57"/>
      <c r="D113" s="57"/>
      <c r="E113" s="192"/>
      <c r="F113" s="191"/>
      <c r="G113" s="57"/>
      <c r="H113" s="57"/>
      <c r="I113" s="192"/>
      <c r="J113" s="191"/>
      <c r="K113" s="57"/>
      <c r="L113" s="57"/>
      <c r="M113" s="192"/>
      <c r="N113" s="173"/>
      <c r="O113" s="57"/>
      <c r="P113" s="57"/>
      <c r="Q113" s="58"/>
      <c r="R113" s="268"/>
      <c r="S113" s="9"/>
      <c r="T113" s="4"/>
      <c r="U113" s="4"/>
      <c r="V113" s="4"/>
      <c r="W113" s="4"/>
      <c r="X113" s="4"/>
      <c r="Y113" s="4"/>
      <c r="Z113" s="43" t="str">
        <f t="shared" si="25"/>
        <v/>
      </c>
      <c r="AA113" s="14" t="str">
        <f t="shared" ca="1" si="26"/>
        <v/>
      </c>
      <c r="AB113" s="14" t="str">
        <f t="shared" ca="1" si="27"/>
        <v/>
      </c>
      <c r="AC113" s="14" t="str">
        <f t="shared" ca="1" si="28"/>
        <v/>
      </c>
      <c r="AD113" s="27" t="str">
        <f t="shared" ca="1" si="29"/>
        <v/>
      </c>
      <c r="AE113" s="16" t="str">
        <f t="array" aca="1" ref="AE113" ca="1">IF(ROW()-2&lt;=$Y$12,5-SUM(N($V$12:$Y$12&gt;ROW()-3)),"")</f>
        <v/>
      </c>
      <c r="AF113" s="17" t="str">
        <f ca="1">IF(ISNUMBER(AE113),COUNTIF(AE$3:AE113,AE113),"")</f>
        <v/>
      </c>
      <c r="AG113" s="29" t="str">
        <f t="shared" ca="1" si="23"/>
        <v/>
      </c>
      <c r="AH113" s="29" t="str">
        <f t="shared" ca="1" si="24"/>
        <v/>
      </c>
      <c r="AI113" s="29" t="str">
        <f t="shared" ca="1" si="20"/>
        <v/>
      </c>
      <c r="AJ113" s="29" t="str">
        <f t="shared" ca="1" si="21"/>
        <v/>
      </c>
      <c r="AK113" s="17" t="str">
        <f t="shared" ca="1" si="22"/>
        <v/>
      </c>
    </row>
    <row r="114" spans="1:37" ht="12" customHeight="1" x14ac:dyDescent="0.2">
      <c r="A114" s="233" t="str">
        <f>IF(ROW()-2&lt;=$V$8,S114,"")</f>
        <v/>
      </c>
      <c r="B114" s="189"/>
      <c r="C114" s="55"/>
      <c r="D114" s="55"/>
      <c r="E114" s="190"/>
      <c r="F114" s="189"/>
      <c r="G114" s="55"/>
      <c r="H114" s="55"/>
      <c r="I114" s="190"/>
      <c r="J114" s="189"/>
      <c r="K114" s="55"/>
      <c r="L114" s="55"/>
      <c r="M114" s="190"/>
      <c r="N114" s="172"/>
      <c r="O114" s="55"/>
      <c r="P114" s="55"/>
      <c r="Q114" s="56"/>
      <c r="R114" s="268" t="str">
        <f>IF(ISNUMBER(A114),A114&amp;". ("&amp;COUNTIF(A$3:A114,A114)&amp;")","")</f>
        <v/>
      </c>
      <c r="S114" s="9">
        <v>33</v>
      </c>
      <c r="T114" s="4"/>
      <c r="U114" s="4"/>
      <c r="V114" s="4"/>
      <c r="W114" s="4"/>
      <c r="X114" s="4"/>
      <c r="Y114" s="4"/>
      <c r="Z114" s="43" t="str">
        <f t="shared" si="25"/>
        <v/>
      </c>
      <c r="AA114" s="14" t="str">
        <f t="shared" ca="1" si="26"/>
        <v/>
      </c>
      <c r="AB114" s="14" t="str">
        <f t="shared" ca="1" si="27"/>
        <v/>
      </c>
      <c r="AC114" s="14" t="str">
        <f t="shared" ca="1" si="28"/>
        <v/>
      </c>
      <c r="AD114" s="27" t="str">
        <f t="shared" ca="1" si="29"/>
        <v/>
      </c>
      <c r="AE114" s="12" t="str">
        <f t="array" aca="1" ref="AE114" ca="1">IF(ROW()-2&lt;=$Y$12,5-SUM(N($V$12:$Y$12&gt;ROW()-3)),"")</f>
        <v/>
      </c>
      <c r="AF114" s="13" t="str">
        <f ca="1">IF(ISNUMBER(AE114),COUNTIF(AE$3:AE114,AE114),"")</f>
        <v/>
      </c>
      <c r="AG114" s="38" t="str">
        <f t="shared" ca="1" si="23"/>
        <v/>
      </c>
      <c r="AH114" s="38" t="str">
        <f t="shared" ca="1" si="24"/>
        <v/>
      </c>
      <c r="AI114" s="38" t="str">
        <f t="shared" ca="1" si="20"/>
        <v/>
      </c>
      <c r="AJ114" s="38" t="str">
        <f t="shared" ca="1" si="21"/>
        <v/>
      </c>
      <c r="AK114" s="13" t="str">
        <f t="shared" ca="1" si="22"/>
        <v/>
      </c>
    </row>
    <row r="115" spans="1:37" ht="12" customHeight="1" x14ac:dyDescent="0.2">
      <c r="A115" s="233"/>
      <c r="B115" s="181"/>
      <c r="C115" s="47"/>
      <c r="D115" s="47"/>
      <c r="E115" s="188"/>
      <c r="F115" s="181"/>
      <c r="G115" s="47"/>
      <c r="H115" s="47"/>
      <c r="I115" s="188"/>
      <c r="J115" s="181"/>
      <c r="K115" s="47"/>
      <c r="L115" s="47"/>
      <c r="M115" s="188"/>
      <c r="N115" s="168"/>
      <c r="O115" s="47"/>
      <c r="P115" s="47"/>
      <c r="Q115" s="48"/>
      <c r="R115" s="268"/>
      <c r="S115" s="9"/>
      <c r="T115" s="4"/>
      <c r="U115" s="4"/>
      <c r="V115" s="4"/>
      <c r="W115" s="4"/>
      <c r="X115" s="4"/>
      <c r="Y115" s="4"/>
      <c r="Z115" s="43" t="str">
        <f t="shared" si="25"/>
        <v/>
      </c>
      <c r="AA115" s="14" t="str">
        <f t="shared" ca="1" si="26"/>
        <v/>
      </c>
      <c r="AB115" s="14" t="str">
        <f t="shared" ca="1" si="27"/>
        <v/>
      </c>
      <c r="AC115" s="14" t="str">
        <f t="shared" ca="1" si="28"/>
        <v/>
      </c>
      <c r="AD115" s="27" t="str">
        <f t="shared" ca="1" si="29"/>
        <v/>
      </c>
      <c r="AE115" s="14" t="str">
        <f t="array" aca="1" ref="AE115" ca="1">IF(ROW()-2&lt;=$Y$12,5-SUM(N($V$12:$Y$12&gt;ROW()-3)),"")</f>
        <v/>
      </c>
      <c r="AF115" s="15" t="str">
        <f ca="1">IF(ISNUMBER(AE115),COUNTIF(AE$3:AE115,AE115),"")</f>
        <v/>
      </c>
      <c r="AG115" s="3" t="str">
        <f t="shared" ca="1" si="23"/>
        <v/>
      </c>
      <c r="AH115" s="3" t="str">
        <f t="shared" ca="1" si="24"/>
        <v/>
      </c>
      <c r="AI115" s="3" t="str">
        <f t="shared" ca="1" si="20"/>
        <v/>
      </c>
      <c r="AJ115" s="3" t="str">
        <f t="shared" ca="1" si="21"/>
        <v/>
      </c>
      <c r="AK115" s="15" t="str">
        <f t="shared" ca="1" si="22"/>
        <v/>
      </c>
    </row>
    <row r="116" spans="1:37" ht="12" customHeight="1" x14ac:dyDescent="0.2">
      <c r="A116" s="233"/>
      <c r="B116" s="186"/>
      <c r="C116" s="51"/>
      <c r="D116" s="51"/>
      <c r="E116" s="187"/>
      <c r="F116" s="186"/>
      <c r="G116" s="51"/>
      <c r="H116" s="51"/>
      <c r="I116" s="187"/>
      <c r="J116" s="186"/>
      <c r="K116" s="51"/>
      <c r="L116" s="51"/>
      <c r="M116" s="187"/>
      <c r="N116" s="171"/>
      <c r="O116" s="51"/>
      <c r="P116" s="51"/>
      <c r="Q116" s="52"/>
      <c r="R116" s="268"/>
      <c r="S116" s="9"/>
      <c r="T116" s="4"/>
      <c r="U116" s="4"/>
      <c r="V116" s="4"/>
      <c r="W116" s="4"/>
      <c r="X116" s="4"/>
      <c r="Y116" s="4"/>
      <c r="Z116" s="43" t="str">
        <f t="shared" si="25"/>
        <v/>
      </c>
      <c r="AA116" s="14" t="str">
        <f t="shared" ca="1" si="26"/>
        <v/>
      </c>
      <c r="AB116" s="14" t="str">
        <f t="shared" ca="1" si="27"/>
        <v/>
      </c>
      <c r="AC116" s="14" t="str">
        <f t="shared" ca="1" si="28"/>
        <v/>
      </c>
      <c r="AD116" s="27" t="str">
        <f t="shared" ca="1" si="29"/>
        <v/>
      </c>
      <c r="AE116" s="16" t="str">
        <f t="array" aca="1" ref="AE116" ca="1">IF(ROW()-2&lt;=$Y$12,5-SUM(N($V$12:$Y$12&gt;ROW()-3)),"")</f>
        <v/>
      </c>
      <c r="AF116" s="17" t="str">
        <f ca="1">IF(ISNUMBER(AE116),COUNTIF(AE$3:AE116,AE116),"")</f>
        <v/>
      </c>
      <c r="AG116" s="29" t="str">
        <f t="shared" ca="1" si="23"/>
        <v/>
      </c>
      <c r="AH116" s="29" t="str">
        <f t="shared" ca="1" si="24"/>
        <v/>
      </c>
      <c r="AI116" s="29" t="str">
        <f t="shared" ca="1" si="20"/>
        <v/>
      </c>
      <c r="AJ116" s="29" t="str">
        <f t="shared" ca="1" si="21"/>
        <v/>
      </c>
      <c r="AK116" s="17" t="str">
        <f t="shared" ca="1" si="22"/>
        <v/>
      </c>
    </row>
    <row r="117" spans="1:37" ht="12" customHeight="1" x14ac:dyDescent="0.2">
      <c r="A117" s="233" t="str">
        <f>IF(ROW()-2&lt;=$V$8,S117,"")</f>
        <v/>
      </c>
      <c r="B117" s="189"/>
      <c r="C117" s="55"/>
      <c r="D117" s="55"/>
      <c r="E117" s="190"/>
      <c r="F117" s="189"/>
      <c r="G117" s="55"/>
      <c r="H117" s="55"/>
      <c r="I117" s="190"/>
      <c r="J117" s="189"/>
      <c r="K117" s="55"/>
      <c r="L117" s="55"/>
      <c r="M117" s="190"/>
      <c r="N117" s="172"/>
      <c r="O117" s="55"/>
      <c r="P117" s="55"/>
      <c r="Q117" s="56"/>
      <c r="R117" s="268" t="str">
        <f>IF(ISNUMBER(A117),A117&amp;". ("&amp;COUNTIF(A$3:A117,A117)&amp;")","")</f>
        <v/>
      </c>
      <c r="S117" s="9">
        <v>33</v>
      </c>
      <c r="T117" s="4"/>
      <c r="U117" s="4"/>
      <c r="V117" s="4"/>
      <c r="W117" s="4"/>
      <c r="X117" s="4"/>
      <c r="Y117" s="4"/>
      <c r="Z117" s="43" t="str">
        <f t="shared" si="25"/>
        <v/>
      </c>
      <c r="AA117" s="14" t="str">
        <f t="shared" ca="1" si="26"/>
        <v/>
      </c>
      <c r="AB117" s="14" t="str">
        <f t="shared" ca="1" si="27"/>
        <v/>
      </c>
      <c r="AC117" s="14" t="str">
        <f t="shared" ca="1" si="28"/>
        <v/>
      </c>
      <c r="AD117" s="27" t="str">
        <f t="shared" ca="1" si="29"/>
        <v/>
      </c>
      <c r="AE117" s="12" t="str">
        <f t="array" aca="1" ref="AE117" ca="1">IF(ROW()-2&lt;=$Y$12,5-SUM(N($V$12:$Y$12&gt;ROW()-3)),"")</f>
        <v/>
      </c>
      <c r="AF117" s="13" t="str">
        <f ca="1">IF(ISNUMBER(AE117),COUNTIF(AE$3:AE117,AE117),"")</f>
        <v/>
      </c>
      <c r="AG117" s="38" t="str">
        <f t="shared" ca="1" si="23"/>
        <v/>
      </c>
      <c r="AH117" s="38" t="str">
        <f t="shared" ca="1" si="24"/>
        <v/>
      </c>
      <c r="AI117" s="38" t="str">
        <f t="shared" ca="1" si="20"/>
        <v/>
      </c>
      <c r="AJ117" s="38" t="str">
        <f t="shared" ca="1" si="21"/>
        <v/>
      </c>
      <c r="AK117" s="13" t="str">
        <f t="shared" ca="1" si="22"/>
        <v/>
      </c>
    </row>
    <row r="118" spans="1:37" ht="12" customHeight="1" x14ac:dyDescent="0.2">
      <c r="A118" s="233"/>
      <c r="B118" s="181"/>
      <c r="C118" s="47"/>
      <c r="D118" s="47"/>
      <c r="E118" s="188"/>
      <c r="F118" s="181"/>
      <c r="G118" s="47"/>
      <c r="H118" s="47"/>
      <c r="I118" s="188"/>
      <c r="J118" s="181"/>
      <c r="K118" s="47"/>
      <c r="L118" s="47"/>
      <c r="M118" s="188"/>
      <c r="N118" s="168"/>
      <c r="O118" s="47"/>
      <c r="P118" s="47"/>
      <c r="Q118" s="48"/>
      <c r="R118" s="268"/>
      <c r="S118" s="9"/>
      <c r="T118" s="4"/>
      <c r="U118" s="4"/>
      <c r="V118" s="4"/>
      <c r="W118" s="4"/>
      <c r="X118" s="4"/>
      <c r="Y118" s="4"/>
      <c r="Z118" s="43" t="str">
        <f t="shared" si="25"/>
        <v/>
      </c>
      <c r="AA118" s="14" t="str">
        <f t="shared" ca="1" si="26"/>
        <v/>
      </c>
      <c r="AB118" s="14" t="str">
        <f t="shared" ca="1" si="27"/>
        <v/>
      </c>
      <c r="AC118" s="14" t="str">
        <f t="shared" ca="1" si="28"/>
        <v/>
      </c>
      <c r="AD118" s="27" t="str">
        <f t="shared" ca="1" si="29"/>
        <v/>
      </c>
      <c r="AE118" s="14" t="str">
        <f t="array" aca="1" ref="AE118" ca="1">IF(ROW()-2&lt;=$Y$12,5-SUM(N($V$12:$Y$12&gt;ROW()-3)),"")</f>
        <v/>
      </c>
      <c r="AF118" s="15" t="str">
        <f ca="1">IF(ISNUMBER(AE118),COUNTIF(AE$3:AE118,AE118),"")</f>
        <v/>
      </c>
      <c r="AG118" s="3" t="str">
        <f t="shared" ca="1" si="23"/>
        <v/>
      </c>
      <c r="AH118" s="3" t="str">
        <f t="shared" ca="1" si="24"/>
        <v/>
      </c>
      <c r="AI118" s="3" t="str">
        <f t="shared" ca="1" si="20"/>
        <v/>
      </c>
      <c r="AJ118" s="3" t="str">
        <f t="shared" ca="1" si="21"/>
        <v/>
      </c>
      <c r="AK118" s="15" t="str">
        <f t="shared" ca="1" si="22"/>
        <v/>
      </c>
    </row>
    <row r="119" spans="1:37" ht="12" customHeight="1" x14ac:dyDescent="0.2">
      <c r="A119" s="233"/>
      <c r="B119" s="191"/>
      <c r="C119" s="57"/>
      <c r="D119" s="57"/>
      <c r="E119" s="192"/>
      <c r="F119" s="191"/>
      <c r="G119" s="57"/>
      <c r="H119" s="57"/>
      <c r="I119" s="192"/>
      <c r="J119" s="191"/>
      <c r="K119" s="57"/>
      <c r="L119" s="57"/>
      <c r="M119" s="192"/>
      <c r="N119" s="173"/>
      <c r="O119" s="57"/>
      <c r="P119" s="57"/>
      <c r="Q119" s="58"/>
      <c r="R119" s="268"/>
      <c r="S119" s="9"/>
      <c r="T119" s="4"/>
      <c r="U119" s="4"/>
      <c r="V119" s="4"/>
      <c r="W119" s="4"/>
      <c r="X119" s="4"/>
      <c r="Y119" s="4"/>
      <c r="Z119" s="43" t="str">
        <f t="shared" si="25"/>
        <v/>
      </c>
      <c r="AA119" s="14" t="str">
        <f t="shared" ca="1" si="26"/>
        <v/>
      </c>
      <c r="AB119" s="14" t="str">
        <f t="shared" ca="1" si="27"/>
        <v/>
      </c>
      <c r="AC119" s="14" t="str">
        <f t="shared" ca="1" si="28"/>
        <v/>
      </c>
      <c r="AD119" s="27" t="str">
        <f t="shared" ca="1" si="29"/>
        <v/>
      </c>
      <c r="AE119" s="16" t="str">
        <f t="array" aca="1" ref="AE119" ca="1">IF(ROW()-2&lt;=$Y$12,5-SUM(N($V$12:$Y$12&gt;ROW()-3)),"")</f>
        <v/>
      </c>
      <c r="AF119" s="17" t="str">
        <f ca="1">IF(ISNUMBER(AE119),COUNTIF(AE$3:AE119,AE119),"")</f>
        <v/>
      </c>
      <c r="AG119" s="29" t="str">
        <f t="shared" ca="1" si="23"/>
        <v/>
      </c>
      <c r="AH119" s="29" t="str">
        <f t="shared" ca="1" si="24"/>
        <v/>
      </c>
      <c r="AI119" s="29" t="str">
        <f t="shared" ca="1" si="20"/>
        <v/>
      </c>
      <c r="AJ119" s="29" t="str">
        <f t="shared" ca="1" si="21"/>
        <v/>
      </c>
      <c r="AK119" s="17" t="str">
        <f t="shared" ca="1" si="22"/>
        <v/>
      </c>
    </row>
    <row r="120" spans="1:37" ht="12" customHeight="1" x14ac:dyDescent="0.2">
      <c r="A120" s="233" t="str">
        <f>IF(ROW()-2&lt;=$V$8,S120,"")</f>
        <v/>
      </c>
      <c r="B120" s="189"/>
      <c r="C120" s="55"/>
      <c r="D120" s="55"/>
      <c r="E120" s="190"/>
      <c r="F120" s="189"/>
      <c r="G120" s="55"/>
      <c r="H120" s="55"/>
      <c r="I120" s="190"/>
      <c r="J120" s="189"/>
      <c r="K120" s="55"/>
      <c r="L120" s="55"/>
      <c r="M120" s="190"/>
      <c r="N120" s="172"/>
      <c r="O120" s="55"/>
      <c r="P120" s="55"/>
      <c r="Q120" s="56"/>
      <c r="R120" s="268" t="str">
        <f>IF(ISNUMBER(A120),A120&amp;". ("&amp;COUNTIF(A$3:A120,A120)&amp;")","")</f>
        <v/>
      </c>
      <c r="S120" s="9">
        <v>33</v>
      </c>
      <c r="T120" s="4"/>
      <c r="U120" s="4"/>
      <c r="V120" s="4"/>
      <c r="W120" s="4"/>
      <c r="X120" s="4"/>
      <c r="Y120" s="4"/>
      <c r="Z120" s="43" t="str">
        <f t="shared" si="25"/>
        <v/>
      </c>
      <c r="AA120" s="14" t="str">
        <f t="shared" ca="1" si="26"/>
        <v/>
      </c>
      <c r="AB120" s="14" t="str">
        <f t="shared" ca="1" si="27"/>
        <v/>
      </c>
      <c r="AC120" s="14" t="str">
        <f t="shared" ca="1" si="28"/>
        <v/>
      </c>
      <c r="AD120" s="27" t="str">
        <f t="shared" ca="1" si="29"/>
        <v/>
      </c>
      <c r="AE120" s="12" t="str">
        <f t="array" aca="1" ref="AE120" ca="1">IF(ROW()-2&lt;=$Y$12,5-SUM(N($V$12:$Y$12&gt;ROW()-3)),"")</f>
        <v/>
      </c>
      <c r="AF120" s="13" t="str">
        <f ca="1">IF(ISNUMBER(AE120),COUNTIF(AE$3:AE120,AE120),"")</f>
        <v/>
      </c>
      <c r="AG120" s="38" t="str">
        <f t="shared" ca="1" si="23"/>
        <v/>
      </c>
      <c r="AH120" s="38" t="str">
        <f t="shared" ca="1" si="24"/>
        <v/>
      </c>
      <c r="AI120" s="38" t="str">
        <f t="shared" ca="1" si="20"/>
        <v/>
      </c>
      <c r="AJ120" s="38" t="str">
        <f t="shared" ca="1" si="21"/>
        <v/>
      </c>
      <c r="AK120" s="13" t="str">
        <f t="shared" ca="1" si="22"/>
        <v/>
      </c>
    </row>
    <row r="121" spans="1:37" ht="12" customHeight="1" x14ac:dyDescent="0.2">
      <c r="A121" s="233"/>
      <c r="B121" s="181"/>
      <c r="C121" s="47"/>
      <c r="D121" s="47"/>
      <c r="E121" s="188"/>
      <c r="F121" s="181"/>
      <c r="G121" s="47"/>
      <c r="H121" s="47"/>
      <c r="I121" s="188"/>
      <c r="J121" s="181"/>
      <c r="K121" s="47"/>
      <c r="L121" s="47"/>
      <c r="M121" s="188"/>
      <c r="N121" s="168"/>
      <c r="O121" s="47"/>
      <c r="P121" s="47"/>
      <c r="Q121" s="48"/>
      <c r="R121" s="268"/>
      <c r="S121" s="9"/>
      <c r="T121" s="4"/>
      <c r="U121" s="4"/>
      <c r="V121" s="4"/>
      <c r="W121" s="4"/>
      <c r="X121" s="4"/>
      <c r="Y121" s="4"/>
      <c r="Z121" s="43" t="str">
        <f t="shared" si="25"/>
        <v/>
      </c>
      <c r="AA121" s="14" t="str">
        <f t="shared" ca="1" si="26"/>
        <v/>
      </c>
      <c r="AB121" s="14" t="str">
        <f t="shared" ca="1" si="27"/>
        <v/>
      </c>
      <c r="AC121" s="14" t="str">
        <f t="shared" ca="1" si="28"/>
        <v/>
      </c>
      <c r="AD121" s="27" t="str">
        <f t="shared" ca="1" si="29"/>
        <v/>
      </c>
      <c r="AE121" s="14" t="str">
        <f t="array" aca="1" ref="AE121" ca="1">IF(ROW()-2&lt;=$Y$12,5-SUM(N($V$12:$Y$12&gt;ROW()-3)),"")</f>
        <v/>
      </c>
      <c r="AF121" s="15" t="str">
        <f ca="1">IF(ISNUMBER(AE121),COUNTIF(AE$3:AE121,AE121),"")</f>
        <v/>
      </c>
      <c r="AG121" s="3" t="str">
        <f t="shared" ca="1" si="23"/>
        <v/>
      </c>
      <c r="AH121" s="3" t="str">
        <f t="shared" ca="1" si="24"/>
        <v/>
      </c>
      <c r="AI121" s="3" t="str">
        <f t="shared" ca="1" si="20"/>
        <v/>
      </c>
      <c r="AJ121" s="3" t="str">
        <f t="shared" ca="1" si="21"/>
        <v/>
      </c>
      <c r="AK121" s="15" t="str">
        <f t="shared" ca="1" si="22"/>
        <v/>
      </c>
    </row>
    <row r="122" spans="1:37" ht="12" customHeight="1" x14ac:dyDescent="0.2">
      <c r="A122" s="233"/>
      <c r="B122" s="186"/>
      <c r="C122" s="51"/>
      <c r="D122" s="51"/>
      <c r="E122" s="187"/>
      <c r="F122" s="186"/>
      <c r="G122" s="51"/>
      <c r="H122" s="51"/>
      <c r="I122" s="187"/>
      <c r="J122" s="186"/>
      <c r="K122" s="51"/>
      <c r="L122" s="51"/>
      <c r="M122" s="187"/>
      <c r="N122" s="171"/>
      <c r="O122" s="51"/>
      <c r="P122" s="51"/>
      <c r="Q122" s="52"/>
      <c r="R122" s="268"/>
      <c r="S122" s="9"/>
      <c r="T122" s="4"/>
      <c r="U122" s="4"/>
      <c r="V122" s="4"/>
      <c r="W122" s="4"/>
      <c r="X122" s="4"/>
      <c r="Y122" s="4"/>
      <c r="Z122" s="43" t="str">
        <f t="shared" si="25"/>
        <v/>
      </c>
      <c r="AA122" s="14" t="str">
        <f t="shared" ca="1" si="26"/>
        <v/>
      </c>
      <c r="AB122" s="14" t="str">
        <f t="shared" ca="1" si="27"/>
        <v/>
      </c>
      <c r="AC122" s="14" t="str">
        <f t="shared" ca="1" si="28"/>
        <v/>
      </c>
      <c r="AD122" s="27" t="str">
        <f t="shared" ca="1" si="29"/>
        <v/>
      </c>
      <c r="AE122" s="16" t="str">
        <f t="array" aca="1" ref="AE122" ca="1">IF(ROW()-2&lt;=$Y$12,5-SUM(N($V$12:$Y$12&gt;ROW()-3)),"")</f>
        <v/>
      </c>
      <c r="AF122" s="17" t="str">
        <f ca="1">IF(ISNUMBER(AE122),COUNTIF(AE$3:AE122,AE122),"")</f>
        <v/>
      </c>
      <c r="AG122" s="29" t="str">
        <f t="shared" ca="1" si="23"/>
        <v/>
      </c>
      <c r="AH122" s="29" t="str">
        <f t="shared" ca="1" si="24"/>
        <v/>
      </c>
      <c r="AI122" s="29" t="str">
        <f t="shared" ca="1" si="20"/>
        <v/>
      </c>
      <c r="AJ122" s="29" t="str">
        <f t="shared" ca="1" si="21"/>
        <v/>
      </c>
      <c r="AK122" s="17" t="str">
        <f t="shared" ca="1" si="22"/>
        <v/>
      </c>
    </row>
    <row r="123" spans="1:37" ht="12" customHeight="1" x14ac:dyDescent="0.2">
      <c r="A123" s="233" t="str">
        <f>IF(ROW()-2&lt;=$V$8,S123,"")</f>
        <v/>
      </c>
      <c r="B123" s="185"/>
      <c r="C123" s="53"/>
      <c r="D123" s="53"/>
      <c r="E123" s="182"/>
      <c r="F123" s="185"/>
      <c r="G123" s="53"/>
      <c r="H123" s="53"/>
      <c r="I123" s="182"/>
      <c r="J123" s="185"/>
      <c r="K123" s="53"/>
      <c r="L123" s="53"/>
      <c r="M123" s="182"/>
      <c r="N123" s="170"/>
      <c r="O123" s="53"/>
      <c r="P123" s="53"/>
      <c r="Q123" s="54"/>
      <c r="R123" s="268" t="str">
        <f>IF(ISNUMBER(A123),A123&amp;". ("&amp;COUNTIF(A$3:A123,A123)&amp;")","")</f>
        <v/>
      </c>
      <c r="S123" s="9">
        <v>33</v>
      </c>
      <c r="T123" s="4"/>
      <c r="U123" s="4"/>
      <c r="V123" s="4"/>
      <c r="W123" s="4"/>
      <c r="X123" s="4"/>
      <c r="Y123" s="4"/>
      <c r="Z123" s="43" t="str">
        <f t="shared" si="25"/>
        <v/>
      </c>
      <c r="AA123" s="14" t="str">
        <f t="shared" ca="1" si="26"/>
        <v/>
      </c>
      <c r="AB123" s="14" t="str">
        <f t="shared" ca="1" si="27"/>
        <v/>
      </c>
      <c r="AC123" s="14" t="str">
        <f t="shared" ca="1" si="28"/>
        <v/>
      </c>
      <c r="AD123" s="27" t="str">
        <f t="shared" ca="1" si="29"/>
        <v/>
      </c>
      <c r="AE123" s="12" t="str">
        <f t="array" aca="1" ref="AE123" ca="1">IF(ROW()-2&lt;=$Y$12,5-SUM(N($V$12:$Y$12&gt;ROW()-3)),"")</f>
        <v/>
      </c>
      <c r="AF123" s="13" t="str">
        <f ca="1">IF(ISNUMBER(AE123),COUNTIF(AE$3:AE123,AE123),"")</f>
        <v/>
      </c>
      <c r="AG123" s="38" t="str">
        <f t="shared" ca="1" si="23"/>
        <v/>
      </c>
      <c r="AH123" s="38" t="str">
        <f t="shared" ca="1" si="24"/>
        <v/>
      </c>
      <c r="AI123" s="38" t="str">
        <f t="shared" ca="1" si="20"/>
        <v/>
      </c>
      <c r="AJ123" s="38" t="str">
        <f t="shared" ca="1" si="21"/>
        <v/>
      </c>
      <c r="AK123" s="13" t="str">
        <f t="shared" ca="1" si="22"/>
        <v/>
      </c>
    </row>
    <row r="124" spans="1:37" ht="12" customHeight="1" x14ac:dyDescent="0.2">
      <c r="A124" s="233"/>
      <c r="B124" s="181"/>
      <c r="C124" s="47"/>
      <c r="D124" s="47"/>
      <c r="E124" s="188"/>
      <c r="F124" s="181"/>
      <c r="G124" s="47"/>
      <c r="H124" s="47"/>
      <c r="I124" s="188"/>
      <c r="J124" s="181"/>
      <c r="K124" s="47"/>
      <c r="L124" s="47"/>
      <c r="M124" s="188"/>
      <c r="N124" s="168"/>
      <c r="O124" s="47"/>
      <c r="P124" s="47"/>
      <c r="Q124" s="48"/>
      <c r="R124" s="268"/>
      <c r="S124" s="9"/>
      <c r="T124" s="4"/>
      <c r="U124" s="4"/>
      <c r="V124" s="4"/>
      <c r="W124" s="4"/>
      <c r="X124" s="4"/>
      <c r="Y124" s="4"/>
      <c r="Z124" s="43" t="str">
        <f t="shared" si="25"/>
        <v/>
      </c>
      <c r="AA124" s="14" t="str">
        <f t="shared" ca="1" si="26"/>
        <v/>
      </c>
      <c r="AB124" s="14" t="str">
        <f t="shared" ca="1" si="27"/>
        <v/>
      </c>
      <c r="AC124" s="14" t="str">
        <f t="shared" ca="1" si="28"/>
        <v/>
      </c>
      <c r="AD124" s="27" t="str">
        <f t="shared" ca="1" si="29"/>
        <v/>
      </c>
      <c r="AE124" s="14" t="str">
        <f t="array" aca="1" ref="AE124" ca="1">IF(ROW()-2&lt;=$Y$12,5-SUM(N($V$12:$Y$12&gt;ROW()-3)),"")</f>
        <v/>
      </c>
      <c r="AF124" s="15" t="str">
        <f ca="1">IF(ISNUMBER(AE124),COUNTIF(AE$3:AE124,AE124),"")</f>
        <v/>
      </c>
      <c r="AG124" s="3" t="str">
        <f t="shared" ca="1" si="23"/>
        <v/>
      </c>
      <c r="AH124" s="3" t="str">
        <f t="shared" ca="1" si="24"/>
        <v/>
      </c>
      <c r="AI124" s="3" t="str">
        <f t="shared" ca="1" si="20"/>
        <v/>
      </c>
      <c r="AJ124" s="3" t="str">
        <f t="shared" ca="1" si="21"/>
        <v/>
      </c>
      <c r="AK124" s="15" t="str">
        <f t="shared" ca="1" si="22"/>
        <v/>
      </c>
    </row>
    <row r="125" spans="1:37" ht="12" customHeight="1" x14ac:dyDescent="0.2">
      <c r="A125" s="233"/>
      <c r="B125" s="191"/>
      <c r="C125" s="57"/>
      <c r="D125" s="57"/>
      <c r="E125" s="192"/>
      <c r="F125" s="191"/>
      <c r="G125" s="57"/>
      <c r="H125" s="57"/>
      <c r="I125" s="192"/>
      <c r="J125" s="191"/>
      <c r="K125" s="57"/>
      <c r="L125" s="57"/>
      <c r="M125" s="192"/>
      <c r="N125" s="173"/>
      <c r="O125" s="57"/>
      <c r="P125" s="57"/>
      <c r="Q125" s="58"/>
      <c r="R125" s="268"/>
      <c r="S125" s="9"/>
      <c r="T125" s="4"/>
      <c r="U125" s="4"/>
      <c r="V125" s="4"/>
      <c r="W125" s="4"/>
      <c r="X125" s="4"/>
      <c r="Y125" s="4"/>
      <c r="Z125" s="43" t="str">
        <f t="shared" si="25"/>
        <v/>
      </c>
      <c r="AA125" s="14" t="str">
        <f t="shared" ca="1" si="26"/>
        <v/>
      </c>
      <c r="AB125" s="14" t="str">
        <f t="shared" ca="1" si="27"/>
        <v/>
      </c>
      <c r="AC125" s="14" t="str">
        <f t="shared" ca="1" si="28"/>
        <v/>
      </c>
      <c r="AD125" s="27" t="str">
        <f t="shared" ca="1" si="29"/>
        <v/>
      </c>
      <c r="AE125" s="16" t="str">
        <f t="array" aca="1" ref="AE125" ca="1">IF(ROW()-2&lt;=$Y$12,5-SUM(N($V$12:$Y$12&gt;ROW()-3)),"")</f>
        <v/>
      </c>
      <c r="AF125" s="17" t="str">
        <f ca="1">IF(ISNUMBER(AE125),COUNTIF(AE$3:AE125,AE125),"")</f>
        <v/>
      </c>
      <c r="AG125" s="29" t="str">
        <f t="shared" ca="1" si="23"/>
        <v/>
      </c>
      <c r="AH125" s="29" t="str">
        <f t="shared" ca="1" si="24"/>
        <v/>
      </c>
      <c r="AI125" s="29" t="str">
        <f t="shared" ca="1" si="20"/>
        <v/>
      </c>
      <c r="AJ125" s="29" t="str">
        <f t="shared" ca="1" si="21"/>
        <v/>
      </c>
      <c r="AK125" s="17" t="str">
        <f t="shared" ca="1" si="22"/>
        <v/>
      </c>
    </row>
    <row r="126" spans="1:37" ht="12" customHeight="1" x14ac:dyDescent="0.2">
      <c r="A126" s="233" t="str">
        <f>IF(ROW()-2&lt;=$V$8,S126,"")</f>
        <v/>
      </c>
      <c r="B126" s="189"/>
      <c r="C126" s="55"/>
      <c r="D126" s="55"/>
      <c r="E126" s="190"/>
      <c r="F126" s="189"/>
      <c r="G126" s="55"/>
      <c r="H126" s="55"/>
      <c r="I126" s="190"/>
      <c r="J126" s="189"/>
      <c r="K126" s="55"/>
      <c r="L126" s="55"/>
      <c r="M126" s="190"/>
      <c r="N126" s="172"/>
      <c r="O126" s="55"/>
      <c r="P126" s="55"/>
      <c r="Q126" s="56"/>
      <c r="R126" s="268" t="str">
        <f>IF(ISNUMBER(A126),A126&amp;". ("&amp;COUNTIF(A$3:A126,A126)&amp;")","")</f>
        <v/>
      </c>
      <c r="S126" s="9">
        <v>33</v>
      </c>
      <c r="T126" s="4"/>
      <c r="U126" s="4"/>
      <c r="V126" s="4"/>
      <c r="W126" s="4"/>
      <c r="X126" s="4"/>
      <c r="Y126" s="4"/>
      <c r="Z126" s="43" t="str">
        <f t="shared" si="25"/>
        <v/>
      </c>
      <c r="AA126" s="14" t="str">
        <f t="shared" ca="1" si="26"/>
        <v/>
      </c>
      <c r="AB126" s="14" t="str">
        <f t="shared" ca="1" si="27"/>
        <v/>
      </c>
      <c r="AC126" s="14" t="str">
        <f t="shared" ca="1" si="28"/>
        <v/>
      </c>
      <c r="AD126" s="27" t="str">
        <f t="shared" ca="1" si="29"/>
        <v/>
      </c>
      <c r="AE126" s="12" t="str">
        <f t="array" aca="1" ref="AE126" ca="1">IF(ROW()-2&lt;=$Y$12,5-SUM(N($V$12:$Y$12&gt;ROW()-3)),"")</f>
        <v/>
      </c>
      <c r="AF126" s="13" t="str">
        <f ca="1">IF(ISNUMBER(AE126),COUNTIF(AE$3:AE126,AE126),"")</f>
        <v/>
      </c>
      <c r="AG126" s="38" t="str">
        <f t="shared" ca="1" si="23"/>
        <v/>
      </c>
      <c r="AH126" s="38" t="str">
        <f t="shared" ca="1" si="24"/>
        <v/>
      </c>
      <c r="AI126" s="38" t="str">
        <f t="shared" ca="1" si="20"/>
        <v/>
      </c>
      <c r="AJ126" s="38" t="str">
        <f t="shared" ca="1" si="21"/>
        <v/>
      </c>
      <c r="AK126" s="13" t="str">
        <f t="shared" ca="1" si="22"/>
        <v/>
      </c>
    </row>
    <row r="127" spans="1:37" ht="12" customHeight="1" x14ac:dyDescent="0.2">
      <c r="A127" s="233"/>
      <c r="B127" s="181"/>
      <c r="C127" s="47"/>
      <c r="D127" s="47"/>
      <c r="E127" s="188"/>
      <c r="F127" s="181"/>
      <c r="G127" s="47"/>
      <c r="H127" s="47"/>
      <c r="I127" s="188"/>
      <c r="J127" s="181"/>
      <c r="K127" s="47"/>
      <c r="L127" s="47"/>
      <c r="M127" s="188"/>
      <c r="N127" s="168"/>
      <c r="O127" s="47"/>
      <c r="P127" s="47"/>
      <c r="Q127" s="48"/>
      <c r="R127" s="268"/>
      <c r="S127" s="9"/>
      <c r="T127" s="4"/>
      <c r="U127" s="4"/>
      <c r="V127" s="4"/>
      <c r="W127" s="4"/>
      <c r="X127" s="4"/>
      <c r="Y127" s="4"/>
      <c r="Z127" s="43" t="str">
        <f t="shared" si="25"/>
        <v/>
      </c>
      <c r="AA127" s="14" t="str">
        <f t="shared" ca="1" si="26"/>
        <v/>
      </c>
      <c r="AB127" s="14" t="str">
        <f t="shared" ca="1" si="27"/>
        <v/>
      </c>
      <c r="AC127" s="14" t="str">
        <f t="shared" ca="1" si="28"/>
        <v/>
      </c>
      <c r="AD127" s="27" t="str">
        <f t="shared" ca="1" si="29"/>
        <v/>
      </c>
      <c r="AE127" s="14" t="str">
        <f t="array" aca="1" ref="AE127" ca="1">IF(ROW()-2&lt;=$Y$12,5-SUM(N($V$12:$Y$12&gt;ROW()-3)),"")</f>
        <v/>
      </c>
      <c r="AF127" s="15" t="str">
        <f ca="1">IF(ISNUMBER(AE127),COUNTIF(AE$3:AE127,AE127),"")</f>
        <v/>
      </c>
      <c r="AG127" s="3" t="str">
        <f t="shared" ca="1" si="23"/>
        <v/>
      </c>
      <c r="AH127" s="3" t="str">
        <f t="shared" ca="1" si="24"/>
        <v/>
      </c>
      <c r="AI127" s="3" t="str">
        <f t="shared" ca="1" si="20"/>
        <v/>
      </c>
      <c r="AJ127" s="3" t="str">
        <f t="shared" ca="1" si="21"/>
        <v/>
      </c>
      <c r="AK127" s="15" t="str">
        <f t="shared" ca="1" si="22"/>
        <v/>
      </c>
    </row>
    <row r="128" spans="1:37" ht="12" customHeight="1" x14ac:dyDescent="0.2">
      <c r="A128" s="233"/>
      <c r="B128" s="186"/>
      <c r="C128" s="51"/>
      <c r="D128" s="51"/>
      <c r="E128" s="187"/>
      <c r="F128" s="186"/>
      <c r="G128" s="51"/>
      <c r="H128" s="51"/>
      <c r="I128" s="187"/>
      <c r="J128" s="186"/>
      <c r="K128" s="51"/>
      <c r="L128" s="51"/>
      <c r="M128" s="187"/>
      <c r="N128" s="171"/>
      <c r="O128" s="51"/>
      <c r="P128" s="51"/>
      <c r="Q128" s="52"/>
      <c r="R128" s="268"/>
      <c r="S128" s="9"/>
      <c r="T128" s="4"/>
      <c r="U128" s="4"/>
      <c r="V128" s="4"/>
      <c r="W128" s="4"/>
      <c r="X128" s="4"/>
      <c r="Y128" s="4"/>
      <c r="Z128" s="43" t="str">
        <f t="shared" si="25"/>
        <v/>
      </c>
      <c r="AA128" s="14" t="str">
        <f t="shared" ca="1" si="26"/>
        <v/>
      </c>
      <c r="AB128" s="14" t="str">
        <f t="shared" ca="1" si="27"/>
        <v/>
      </c>
      <c r="AC128" s="14" t="str">
        <f t="shared" ca="1" si="28"/>
        <v/>
      </c>
      <c r="AD128" s="27" t="str">
        <f t="shared" ca="1" si="29"/>
        <v/>
      </c>
      <c r="AE128" s="16" t="str">
        <f t="array" aca="1" ref="AE128" ca="1">IF(ROW()-2&lt;=$Y$12,5-SUM(N($V$12:$Y$12&gt;ROW()-3)),"")</f>
        <v/>
      </c>
      <c r="AF128" s="17" t="str">
        <f ca="1">IF(ISNUMBER(AE128),COUNTIF(AE$3:AE128,AE128),"")</f>
        <v/>
      </c>
      <c r="AG128" s="29" t="str">
        <f t="shared" ca="1" si="23"/>
        <v/>
      </c>
      <c r="AH128" s="29" t="str">
        <f t="shared" ca="1" si="24"/>
        <v/>
      </c>
      <c r="AI128" s="29" t="str">
        <f t="shared" ca="1" si="20"/>
        <v/>
      </c>
      <c r="AJ128" s="29" t="str">
        <f t="shared" ca="1" si="21"/>
        <v/>
      </c>
      <c r="AK128" s="17" t="str">
        <f t="shared" ca="1" si="22"/>
        <v/>
      </c>
    </row>
    <row r="129" spans="1:37" ht="12" customHeight="1" x14ac:dyDescent="0.2">
      <c r="A129" s="233" t="str">
        <f>IF(ROW()-2&lt;=$V$8,S129,"")</f>
        <v/>
      </c>
      <c r="B129" s="185"/>
      <c r="C129" s="53"/>
      <c r="D129" s="53"/>
      <c r="E129" s="182"/>
      <c r="F129" s="185"/>
      <c r="G129" s="53"/>
      <c r="H129" s="53"/>
      <c r="I129" s="182"/>
      <c r="J129" s="185"/>
      <c r="K129" s="53"/>
      <c r="L129" s="53"/>
      <c r="M129" s="182"/>
      <c r="N129" s="170"/>
      <c r="O129" s="53"/>
      <c r="P129" s="53"/>
      <c r="Q129" s="54"/>
      <c r="R129" s="268" t="str">
        <f>IF(ISNUMBER(A129),A129&amp;". ("&amp;COUNTIF(A$3:A129,A129)&amp;")","")</f>
        <v/>
      </c>
      <c r="S129" s="9">
        <v>33</v>
      </c>
      <c r="T129" s="4"/>
      <c r="U129" s="4"/>
      <c r="V129" s="4"/>
      <c r="W129" s="4"/>
      <c r="X129" s="4"/>
      <c r="Y129" s="4"/>
      <c r="Z129" s="43" t="str">
        <f t="shared" si="25"/>
        <v/>
      </c>
      <c r="AA129" s="14" t="str">
        <f t="shared" ca="1" si="26"/>
        <v/>
      </c>
      <c r="AB129" s="14" t="str">
        <f t="shared" ca="1" si="27"/>
        <v/>
      </c>
      <c r="AC129" s="14" t="str">
        <f t="shared" ca="1" si="28"/>
        <v/>
      </c>
      <c r="AD129" s="27" t="str">
        <f t="shared" ca="1" si="29"/>
        <v/>
      </c>
      <c r="AE129" s="12" t="str">
        <f t="array" aca="1" ref="AE129" ca="1">IF(ROW()-2&lt;=$Y$12,5-SUM(N($V$12:$Y$12&gt;ROW()-3)),"")</f>
        <v/>
      </c>
      <c r="AF129" s="13" t="str">
        <f ca="1">IF(ISNUMBER(AE129),COUNTIF(AE$3:AE129,AE129),"")</f>
        <v/>
      </c>
      <c r="AG129" s="38" t="str">
        <f t="shared" ca="1" si="23"/>
        <v/>
      </c>
      <c r="AH129" s="38" t="str">
        <f t="shared" ca="1" si="24"/>
        <v/>
      </c>
      <c r="AI129" s="38" t="str">
        <f t="shared" ca="1" si="20"/>
        <v/>
      </c>
      <c r="AJ129" s="38" t="str">
        <f t="shared" ca="1" si="21"/>
        <v/>
      </c>
      <c r="AK129" s="13" t="str">
        <f t="shared" ca="1" si="22"/>
        <v/>
      </c>
    </row>
    <row r="130" spans="1:37" ht="12" customHeight="1" x14ac:dyDescent="0.2">
      <c r="A130" s="233"/>
      <c r="B130" s="181"/>
      <c r="C130" s="47"/>
      <c r="D130" s="47"/>
      <c r="E130" s="188"/>
      <c r="F130" s="181"/>
      <c r="G130" s="47"/>
      <c r="H130" s="47"/>
      <c r="I130" s="188"/>
      <c r="J130" s="181"/>
      <c r="K130" s="47"/>
      <c r="L130" s="47"/>
      <c r="M130" s="188"/>
      <c r="N130" s="168"/>
      <c r="O130" s="47"/>
      <c r="P130" s="47"/>
      <c r="Q130" s="48"/>
      <c r="R130" s="268"/>
      <c r="S130" s="9"/>
      <c r="T130" s="4"/>
      <c r="U130" s="4"/>
      <c r="V130" s="4"/>
      <c r="W130" s="4"/>
      <c r="X130" s="4"/>
      <c r="Y130" s="4"/>
      <c r="Z130" s="44" t="str">
        <f t="shared" si="25"/>
        <v/>
      </c>
      <c r="AA130" s="16" t="str">
        <f t="shared" ca="1" si="26"/>
        <v/>
      </c>
      <c r="AB130" s="16" t="str">
        <f t="shared" ca="1" si="27"/>
        <v/>
      </c>
      <c r="AC130" s="16" t="str">
        <f t="shared" ca="1" si="28"/>
        <v/>
      </c>
      <c r="AD130" s="28" t="str">
        <f t="shared" ca="1" si="29"/>
        <v/>
      </c>
      <c r="AE130" s="14" t="str">
        <f t="array" aca="1" ref="AE130" ca="1">IF(ROW()-2&lt;=$Y$12,5-SUM(N($V$12:$Y$12&gt;ROW()-3)),"")</f>
        <v/>
      </c>
      <c r="AF130" s="15" t="str">
        <f ca="1">IF(ISNUMBER(AE130),COUNTIF(AE$3:AE130,AE130),"")</f>
        <v/>
      </c>
      <c r="AG130" s="3" t="str">
        <f t="shared" ca="1" si="23"/>
        <v/>
      </c>
      <c r="AH130" s="3" t="str">
        <f t="shared" ca="1" si="24"/>
        <v/>
      </c>
      <c r="AI130" s="3" t="str">
        <f t="shared" ca="1" si="20"/>
        <v/>
      </c>
      <c r="AJ130" s="3" t="str">
        <f t="shared" ca="1" si="21"/>
        <v/>
      </c>
      <c r="AK130" s="15" t="str">
        <f t="shared" ca="1" si="22"/>
        <v/>
      </c>
    </row>
    <row r="131" spans="1:37" ht="12" customHeight="1" x14ac:dyDescent="0.2">
      <c r="A131" s="233"/>
      <c r="B131" s="191"/>
      <c r="C131" s="57"/>
      <c r="D131" s="57"/>
      <c r="E131" s="192"/>
      <c r="F131" s="191"/>
      <c r="G131" s="57"/>
      <c r="H131" s="57"/>
      <c r="I131" s="192"/>
      <c r="J131" s="191"/>
      <c r="K131" s="57"/>
      <c r="L131" s="57"/>
      <c r="M131" s="192"/>
      <c r="N131" s="173"/>
      <c r="O131" s="57"/>
      <c r="P131" s="57"/>
      <c r="Q131" s="58"/>
      <c r="R131" s="268"/>
      <c r="S131" s="9"/>
      <c r="T131" s="4"/>
      <c r="U131" s="4"/>
      <c r="V131" s="4"/>
      <c r="W131" s="4"/>
      <c r="X131" s="4"/>
      <c r="Y131" s="4"/>
      <c r="Z131" s="4"/>
      <c r="AE131" s="16" t="str">
        <f t="array" aca="1" ref="AE131" ca="1">IF(ROW()-2&lt;=$Y$12,5-SUM(N($V$12:$Y$12&gt;ROW()-3)),"")</f>
        <v/>
      </c>
      <c r="AF131" s="17" t="str">
        <f ca="1">IF(ISNUMBER(AE131),COUNTIF(AE$3:AE131,AE131),"")</f>
        <v/>
      </c>
      <c r="AG131" s="29" t="str">
        <f t="shared" ca="1" si="23"/>
        <v/>
      </c>
      <c r="AH131" s="29" t="str">
        <f t="shared" ca="1" si="24"/>
        <v/>
      </c>
      <c r="AI131" s="29" t="str">
        <f t="shared" ref="AI131:AI194" ca="1" si="30">IF(ISNUMBER($AH131),INDEX($B$3:$Q$386,$AF131,4*$AE131-2),"")</f>
        <v/>
      </c>
      <c r="AJ131" s="29" t="str">
        <f t="shared" ref="AJ131:AJ194" ca="1" si="31">IF(ISNUMBER($AH131),INDEX($B$3:$Q$386,$AF131,4*$AE131-1),"")</f>
        <v/>
      </c>
      <c r="AK131" s="17" t="str">
        <f t="shared" ref="AK131:AK194" ca="1" si="32">IF(ISNUMBER($AH131),INDEX($B$3:$Q$386,$AF131,4*$AE131),"")</f>
        <v/>
      </c>
    </row>
    <row r="132" spans="1:37" ht="12" customHeight="1" x14ac:dyDescent="0.2">
      <c r="A132" s="233" t="str">
        <f>IF(ROW()-2&lt;=$V$8,S132,"")</f>
        <v/>
      </c>
      <c r="B132" s="189"/>
      <c r="C132" s="55"/>
      <c r="D132" s="55"/>
      <c r="E132" s="190"/>
      <c r="F132" s="189"/>
      <c r="G132" s="55"/>
      <c r="H132" s="55"/>
      <c r="I132" s="190"/>
      <c r="J132" s="189"/>
      <c r="K132" s="55"/>
      <c r="L132" s="55"/>
      <c r="M132" s="190"/>
      <c r="N132" s="172"/>
      <c r="O132" s="55"/>
      <c r="P132" s="55"/>
      <c r="Q132" s="56"/>
      <c r="R132" s="268" t="str">
        <f>IF(ISNUMBER(A132),A132&amp;". ("&amp;COUNTIF(A$3:A132,A132)&amp;")","")</f>
        <v/>
      </c>
      <c r="S132" s="9">
        <v>33</v>
      </c>
      <c r="T132" s="4"/>
      <c r="U132" s="4"/>
      <c r="V132" s="4"/>
      <c r="W132" s="4"/>
      <c r="X132" s="4"/>
      <c r="Y132" s="4"/>
      <c r="Z132" s="4"/>
      <c r="AE132" s="12" t="str">
        <f t="array" aca="1" ref="AE132" ca="1">IF(ROW()-2&lt;=$Y$12,5-SUM(N($V$12:$Y$12&gt;ROW()-3)),"")</f>
        <v/>
      </c>
      <c r="AF132" s="13" t="str">
        <f ca="1">IF(ISNUMBER(AE132),COUNTIF(AE$3:AE132,AE132),"")</f>
        <v/>
      </c>
      <c r="AG132" s="38" t="str">
        <f t="shared" ref="AG132:AG195" ca="1" si="33">IF(ISNUMBER(AE132),CHOOSE(AE132,"A","B","C","D"),"")</f>
        <v/>
      </c>
      <c r="AH132" s="38" t="str">
        <f t="shared" ref="AH132:AH195" ca="1" si="34">IF(ISNUMBER(AE132),IF(MOD(ROW(),3)=0,INDEX($A$3:$A$386,AF132),AH131),"")</f>
        <v/>
      </c>
      <c r="AI132" s="38" t="str">
        <f t="shared" ca="1" si="30"/>
        <v/>
      </c>
      <c r="AJ132" s="38" t="str">
        <f t="shared" ca="1" si="31"/>
        <v/>
      </c>
      <c r="AK132" s="13" t="str">
        <f t="shared" ca="1" si="32"/>
        <v/>
      </c>
    </row>
    <row r="133" spans="1:37" ht="12" customHeight="1" x14ac:dyDescent="0.2">
      <c r="A133" s="233"/>
      <c r="B133" s="181"/>
      <c r="C133" s="47"/>
      <c r="D133" s="47"/>
      <c r="E133" s="188"/>
      <c r="F133" s="181"/>
      <c r="G133" s="47"/>
      <c r="H133" s="47"/>
      <c r="I133" s="188"/>
      <c r="J133" s="181"/>
      <c r="K133" s="47"/>
      <c r="L133" s="47"/>
      <c r="M133" s="188"/>
      <c r="N133" s="168"/>
      <c r="O133" s="47"/>
      <c r="P133" s="47"/>
      <c r="Q133" s="48"/>
      <c r="R133" s="268"/>
      <c r="S133" s="9"/>
      <c r="T133" s="4"/>
      <c r="U133" s="4"/>
      <c r="V133" s="4"/>
      <c r="W133" s="4"/>
      <c r="X133" s="4"/>
      <c r="Y133" s="4"/>
      <c r="Z133" s="4"/>
      <c r="AE133" s="14" t="str">
        <f t="array" aca="1" ref="AE133" ca="1">IF(ROW()-2&lt;=$Y$12,5-SUM(N($V$12:$Y$12&gt;ROW()-3)),"")</f>
        <v/>
      </c>
      <c r="AF133" s="15" t="str">
        <f ca="1">IF(ISNUMBER(AE133),COUNTIF(AE$3:AE133,AE133),"")</f>
        <v/>
      </c>
      <c r="AG133" s="3" t="str">
        <f t="shared" ca="1" si="33"/>
        <v/>
      </c>
      <c r="AH133" s="3" t="str">
        <f t="shared" ca="1" si="34"/>
        <v/>
      </c>
      <c r="AI133" s="3" t="str">
        <f t="shared" ca="1" si="30"/>
        <v/>
      </c>
      <c r="AJ133" s="3" t="str">
        <f t="shared" ca="1" si="31"/>
        <v/>
      </c>
      <c r="AK133" s="15" t="str">
        <f t="shared" ca="1" si="32"/>
        <v/>
      </c>
    </row>
    <row r="134" spans="1:37" ht="12" customHeight="1" x14ac:dyDescent="0.2">
      <c r="A134" s="233"/>
      <c r="B134" s="186"/>
      <c r="C134" s="51"/>
      <c r="D134" s="51"/>
      <c r="E134" s="187"/>
      <c r="F134" s="186"/>
      <c r="G134" s="51"/>
      <c r="H134" s="51"/>
      <c r="I134" s="187"/>
      <c r="J134" s="186"/>
      <c r="K134" s="51"/>
      <c r="L134" s="51"/>
      <c r="M134" s="187"/>
      <c r="N134" s="171"/>
      <c r="O134" s="51"/>
      <c r="P134" s="51"/>
      <c r="Q134" s="52"/>
      <c r="R134" s="268"/>
      <c r="S134" s="9"/>
      <c r="T134" s="4"/>
      <c r="U134" s="4"/>
      <c r="V134" s="4"/>
      <c r="W134" s="4"/>
      <c r="X134" s="4"/>
      <c r="Y134" s="4"/>
      <c r="Z134" s="4"/>
      <c r="AE134" s="16" t="str">
        <f t="array" aca="1" ref="AE134" ca="1">IF(ROW()-2&lt;=$Y$12,5-SUM(N($V$12:$Y$12&gt;ROW()-3)),"")</f>
        <v/>
      </c>
      <c r="AF134" s="17" t="str">
        <f ca="1">IF(ISNUMBER(AE134),COUNTIF(AE$3:AE134,AE134),"")</f>
        <v/>
      </c>
      <c r="AG134" s="29" t="str">
        <f t="shared" ca="1" si="33"/>
        <v/>
      </c>
      <c r="AH134" s="29" t="str">
        <f t="shared" ca="1" si="34"/>
        <v/>
      </c>
      <c r="AI134" s="29" t="str">
        <f t="shared" ca="1" si="30"/>
        <v/>
      </c>
      <c r="AJ134" s="29" t="str">
        <f t="shared" ca="1" si="31"/>
        <v/>
      </c>
      <c r="AK134" s="17" t="str">
        <f t="shared" ca="1" si="32"/>
        <v/>
      </c>
    </row>
    <row r="135" spans="1:37" ht="12" customHeight="1" x14ac:dyDescent="0.2">
      <c r="A135" s="233" t="str">
        <f>IF(ROW()-2&lt;=$V$8,S135,"")</f>
        <v/>
      </c>
      <c r="B135" s="189"/>
      <c r="C135" s="55"/>
      <c r="D135" s="55"/>
      <c r="E135" s="190"/>
      <c r="F135" s="189"/>
      <c r="G135" s="55"/>
      <c r="H135" s="55"/>
      <c r="I135" s="190"/>
      <c r="J135" s="189"/>
      <c r="K135" s="55"/>
      <c r="L135" s="55"/>
      <c r="M135" s="190"/>
      <c r="N135" s="172"/>
      <c r="O135" s="55"/>
      <c r="P135" s="55"/>
      <c r="Q135" s="56"/>
      <c r="R135" s="268" t="str">
        <f>IF(ISNUMBER(A135),A135&amp;". ("&amp;COUNTIF(A$3:A135,A135)&amp;")","")</f>
        <v/>
      </c>
      <c r="S135" s="9">
        <v>33</v>
      </c>
      <c r="T135" s="4"/>
      <c r="U135" s="4"/>
      <c r="V135" s="4"/>
      <c r="W135" s="4"/>
      <c r="X135" s="4"/>
      <c r="Y135" s="4"/>
      <c r="Z135" s="4"/>
      <c r="AE135" s="12" t="str">
        <f t="array" aca="1" ref="AE135" ca="1">IF(ROW()-2&lt;=$Y$12,5-SUM(N($V$12:$Y$12&gt;ROW()-3)),"")</f>
        <v/>
      </c>
      <c r="AF135" s="13" t="str">
        <f ca="1">IF(ISNUMBER(AE135),COUNTIF(AE$3:AE135,AE135),"")</f>
        <v/>
      </c>
      <c r="AG135" s="38" t="str">
        <f t="shared" ca="1" si="33"/>
        <v/>
      </c>
      <c r="AH135" s="38" t="str">
        <f t="shared" ca="1" si="34"/>
        <v/>
      </c>
      <c r="AI135" s="38" t="str">
        <f t="shared" ca="1" si="30"/>
        <v/>
      </c>
      <c r="AJ135" s="38" t="str">
        <f t="shared" ca="1" si="31"/>
        <v/>
      </c>
      <c r="AK135" s="13" t="str">
        <f t="shared" ca="1" si="32"/>
        <v/>
      </c>
    </row>
    <row r="136" spans="1:37" ht="12" customHeight="1" x14ac:dyDescent="0.2">
      <c r="A136" s="233"/>
      <c r="B136" s="181"/>
      <c r="C136" s="47"/>
      <c r="D136" s="47"/>
      <c r="E136" s="188"/>
      <c r="F136" s="181"/>
      <c r="G136" s="47"/>
      <c r="H136" s="47"/>
      <c r="I136" s="188"/>
      <c r="J136" s="181"/>
      <c r="K136" s="47"/>
      <c r="L136" s="47"/>
      <c r="M136" s="188"/>
      <c r="N136" s="168"/>
      <c r="O136" s="47"/>
      <c r="P136" s="47"/>
      <c r="Q136" s="48"/>
      <c r="R136" s="268"/>
      <c r="S136" s="9"/>
      <c r="T136" s="4"/>
      <c r="U136" s="4"/>
      <c r="V136" s="4"/>
      <c r="W136" s="4"/>
      <c r="X136" s="4"/>
      <c r="Y136" s="4"/>
      <c r="Z136" s="4"/>
      <c r="AE136" s="14" t="str">
        <f t="array" aca="1" ref="AE136" ca="1">IF(ROW()-2&lt;=$Y$12,5-SUM(N($V$12:$Y$12&gt;ROW()-3)),"")</f>
        <v/>
      </c>
      <c r="AF136" s="15" t="str">
        <f ca="1">IF(ISNUMBER(AE136),COUNTIF(AE$3:AE136,AE136),"")</f>
        <v/>
      </c>
      <c r="AG136" s="3" t="str">
        <f t="shared" ca="1" si="33"/>
        <v/>
      </c>
      <c r="AH136" s="3" t="str">
        <f t="shared" ca="1" si="34"/>
        <v/>
      </c>
      <c r="AI136" s="3" t="str">
        <f t="shared" ca="1" si="30"/>
        <v/>
      </c>
      <c r="AJ136" s="3" t="str">
        <f t="shared" ca="1" si="31"/>
        <v/>
      </c>
      <c r="AK136" s="15" t="str">
        <f t="shared" ca="1" si="32"/>
        <v/>
      </c>
    </row>
    <row r="137" spans="1:37" ht="12" customHeight="1" x14ac:dyDescent="0.2">
      <c r="A137" s="233"/>
      <c r="B137" s="191"/>
      <c r="C137" s="57"/>
      <c r="D137" s="57"/>
      <c r="E137" s="192"/>
      <c r="F137" s="191"/>
      <c r="G137" s="57"/>
      <c r="H137" s="57"/>
      <c r="I137" s="192"/>
      <c r="J137" s="191"/>
      <c r="K137" s="57"/>
      <c r="L137" s="57"/>
      <c r="M137" s="192"/>
      <c r="N137" s="173"/>
      <c r="O137" s="57"/>
      <c r="P137" s="57"/>
      <c r="Q137" s="58"/>
      <c r="R137" s="268"/>
      <c r="S137" s="9"/>
      <c r="T137" s="4"/>
      <c r="U137" s="4"/>
      <c r="V137" s="4"/>
      <c r="W137" s="4"/>
      <c r="X137" s="4"/>
      <c r="Y137" s="4"/>
      <c r="Z137" s="4"/>
      <c r="AE137" s="16" t="str">
        <f t="array" aca="1" ref="AE137" ca="1">IF(ROW()-2&lt;=$Y$12,5-SUM(N($V$12:$Y$12&gt;ROW()-3)),"")</f>
        <v/>
      </c>
      <c r="AF137" s="17" t="str">
        <f ca="1">IF(ISNUMBER(AE137),COUNTIF(AE$3:AE137,AE137),"")</f>
        <v/>
      </c>
      <c r="AG137" s="29" t="str">
        <f t="shared" ca="1" si="33"/>
        <v/>
      </c>
      <c r="AH137" s="29" t="str">
        <f t="shared" ca="1" si="34"/>
        <v/>
      </c>
      <c r="AI137" s="29" t="str">
        <f t="shared" ca="1" si="30"/>
        <v/>
      </c>
      <c r="AJ137" s="29" t="str">
        <f t="shared" ca="1" si="31"/>
        <v/>
      </c>
      <c r="AK137" s="17" t="str">
        <f t="shared" ca="1" si="32"/>
        <v/>
      </c>
    </row>
    <row r="138" spans="1:37" ht="12" customHeight="1" x14ac:dyDescent="0.2">
      <c r="A138" s="233" t="str">
        <f>IF(ROW()-2&lt;=$V$8,S138,"")</f>
        <v/>
      </c>
      <c r="B138" s="189"/>
      <c r="C138" s="55"/>
      <c r="D138" s="55"/>
      <c r="E138" s="190"/>
      <c r="F138" s="189"/>
      <c r="G138" s="55"/>
      <c r="H138" s="55"/>
      <c r="I138" s="190"/>
      <c r="J138" s="189"/>
      <c r="K138" s="55"/>
      <c r="L138" s="55"/>
      <c r="M138" s="190"/>
      <c r="N138" s="172"/>
      <c r="O138" s="55"/>
      <c r="P138" s="55"/>
      <c r="Q138" s="56"/>
      <c r="R138" s="268" t="str">
        <f>IF(ISNUMBER(A138),A138&amp;". ("&amp;COUNTIF(A$3:A138,A138)&amp;")","")</f>
        <v/>
      </c>
      <c r="S138" s="9">
        <v>33</v>
      </c>
      <c r="T138" s="4"/>
      <c r="U138" s="4"/>
      <c r="V138" s="4"/>
      <c r="W138" s="4"/>
      <c r="X138" s="4"/>
      <c r="Y138" s="4"/>
      <c r="Z138" s="4"/>
      <c r="AE138" s="12" t="str">
        <f t="array" aca="1" ref="AE138" ca="1">IF(ROW()-2&lt;=$Y$12,5-SUM(N($V$12:$Y$12&gt;ROW()-3)),"")</f>
        <v/>
      </c>
      <c r="AF138" s="13" t="str">
        <f ca="1">IF(ISNUMBER(AE138),COUNTIF(AE$3:AE138,AE138),"")</f>
        <v/>
      </c>
      <c r="AG138" s="38" t="str">
        <f t="shared" ca="1" si="33"/>
        <v/>
      </c>
      <c r="AH138" s="38" t="str">
        <f t="shared" ca="1" si="34"/>
        <v/>
      </c>
      <c r="AI138" s="38" t="str">
        <f t="shared" ca="1" si="30"/>
        <v/>
      </c>
      <c r="AJ138" s="38" t="str">
        <f t="shared" ca="1" si="31"/>
        <v/>
      </c>
      <c r="AK138" s="13" t="str">
        <f t="shared" ca="1" si="32"/>
        <v/>
      </c>
    </row>
    <row r="139" spans="1:37" ht="12" customHeight="1" x14ac:dyDescent="0.2">
      <c r="A139" s="233"/>
      <c r="B139" s="181"/>
      <c r="C139" s="47"/>
      <c r="D139" s="47"/>
      <c r="E139" s="188"/>
      <c r="F139" s="181"/>
      <c r="G139" s="47"/>
      <c r="H139" s="47"/>
      <c r="I139" s="188"/>
      <c r="J139" s="181"/>
      <c r="K139" s="47"/>
      <c r="L139" s="47"/>
      <c r="M139" s="188"/>
      <c r="N139" s="168"/>
      <c r="O139" s="47"/>
      <c r="P139" s="47"/>
      <c r="Q139" s="48"/>
      <c r="R139" s="268"/>
      <c r="S139" s="9"/>
      <c r="T139" s="4"/>
      <c r="U139" s="4"/>
      <c r="V139" s="4"/>
      <c r="W139" s="4"/>
      <c r="X139" s="4"/>
      <c r="Y139" s="4"/>
      <c r="Z139" s="4"/>
      <c r="AE139" s="14" t="str">
        <f t="array" aca="1" ref="AE139" ca="1">IF(ROW()-2&lt;=$Y$12,5-SUM(N($V$12:$Y$12&gt;ROW()-3)),"")</f>
        <v/>
      </c>
      <c r="AF139" s="15" t="str">
        <f ca="1">IF(ISNUMBER(AE139),COUNTIF(AE$3:AE139,AE139),"")</f>
        <v/>
      </c>
      <c r="AG139" s="3" t="str">
        <f t="shared" ca="1" si="33"/>
        <v/>
      </c>
      <c r="AH139" s="3" t="str">
        <f t="shared" ca="1" si="34"/>
        <v/>
      </c>
      <c r="AI139" s="3" t="str">
        <f t="shared" ca="1" si="30"/>
        <v/>
      </c>
      <c r="AJ139" s="3" t="str">
        <f t="shared" ca="1" si="31"/>
        <v/>
      </c>
      <c r="AK139" s="15" t="str">
        <f t="shared" ca="1" si="32"/>
        <v/>
      </c>
    </row>
    <row r="140" spans="1:37" ht="12" customHeight="1" x14ac:dyDescent="0.2">
      <c r="A140" s="233"/>
      <c r="B140" s="186"/>
      <c r="C140" s="51"/>
      <c r="D140" s="51"/>
      <c r="E140" s="187"/>
      <c r="F140" s="186"/>
      <c r="G140" s="51"/>
      <c r="H140" s="51"/>
      <c r="I140" s="187"/>
      <c r="J140" s="186"/>
      <c r="K140" s="51"/>
      <c r="L140" s="51"/>
      <c r="M140" s="187"/>
      <c r="N140" s="171"/>
      <c r="O140" s="51"/>
      <c r="P140" s="51"/>
      <c r="Q140" s="52"/>
      <c r="R140" s="268"/>
      <c r="S140" s="9"/>
      <c r="T140" s="4"/>
      <c r="U140" s="4"/>
      <c r="V140" s="4"/>
      <c r="W140" s="4"/>
      <c r="X140" s="4"/>
      <c r="Y140" s="4"/>
      <c r="Z140" s="4"/>
      <c r="AE140" s="16" t="str">
        <f t="array" aca="1" ref="AE140" ca="1">IF(ROW()-2&lt;=$Y$12,5-SUM(N($V$12:$Y$12&gt;ROW()-3)),"")</f>
        <v/>
      </c>
      <c r="AF140" s="17" t="str">
        <f ca="1">IF(ISNUMBER(AE140),COUNTIF(AE$3:AE140,AE140),"")</f>
        <v/>
      </c>
      <c r="AG140" s="29" t="str">
        <f t="shared" ca="1" si="33"/>
        <v/>
      </c>
      <c r="AH140" s="29" t="str">
        <f t="shared" ca="1" si="34"/>
        <v/>
      </c>
      <c r="AI140" s="29" t="str">
        <f t="shared" ca="1" si="30"/>
        <v/>
      </c>
      <c r="AJ140" s="29" t="str">
        <f t="shared" ca="1" si="31"/>
        <v/>
      </c>
      <c r="AK140" s="17" t="str">
        <f t="shared" ca="1" si="32"/>
        <v/>
      </c>
    </row>
    <row r="141" spans="1:37" ht="12" customHeight="1" x14ac:dyDescent="0.2">
      <c r="A141" s="233" t="str">
        <f>IF(ROW()-2&lt;=$V$8,S141,"")</f>
        <v/>
      </c>
      <c r="B141" s="185"/>
      <c r="C141" s="53"/>
      <c r="D141" s="53"/>
      <c r="E141" s="182"/>
      <c r="F141" s="185"/>
      <c r="G141" s="53"/>
      <c r="H141" s="53"/>
      <c r="I141" s="182"/>
      <c r="J141" s="185"/>
      <c r="K141" s="53"/>
      <c r="L141" s="53"/>
      <c r="M141" s="182"/>
      <c r="N141" s="170"/>
      <c r="O141" s="53"/>
      <c r="P141" s="53"/>
      <c r="Q141" s="54"/>
      <c r="R141" s="268" t="str">
        <f>IF(ISNUMBER(A141),A141&amp;". ("&amp;COUNTIF(A$3:A141,A141)&amp;")","")</f>
        <v/>
      </c>
      <c r="S141" s="9">
        <v>33</v>
      </c>
      <c r="T141" s="4"/>
      <c r="U141" s="4"/>
      <c r="V141" s="4"/>
      <c r="W141" s="4"/>
      <c r="X141" s="4"/>
      <c r="Y141" s="4"/>
      <c r="Z141" s="4"/>
      <c r="AE141" s="12" t="str">
        <f t="array" aca="1" ref="AE141" ca="1">IF(ROW()-2&lt;=$Y$12,5-SUM(N($V$12:$Y$12&gt;ROW()-3)),"")</f>
        <v/>
      </c>
      <c r="AF141" s="13" t="str">
        <f ca="1">IF(ISNUMBER(AE141),COUNTIF(AE$3:AE141,AE141),"")</f>
        <v/>
      </c>
      <c r="AG141" s="38" t="str">
        <f t="shared" ca="1" si="33"/>
        <v/>
      </c>
      <c r="AH141" s="38" t="str">
        <f t="shared" ca="1" si="34"/>
        <v/>
      </c>
      <c r="AI141" s="38" t="str">
        <f t="shared" ca="1" si="30"/>
        <v/>
      </c>
      <c r="AJ141" s="38" t="str">
        <f t="shared" ca="1" si="31"/>
        <v/>
      </c>
      <c r="AK141" s="13" t="str">
        <f t="shared" ca="1" si="32"/>
        <v/>
      </c>
    </row>
    <row r="142" spans="1:37" ht="12" customHeight="1" x14ac:dyDescent="0.2">
      <c r="A142" s="233"/>
      <c r="B142" s="181"/>
      <c r="C142" s="47"/>
      <c r="D142" s="47"/>
      <c r="E142" s="188"/>
      <c r="F142" s="181"/>
      <c r="G142" s="47"/>
      <c r="H142" s="47"/>
      <c r="I142" s="188"/>
      <c r="J142" s="181"/>
      <c r="K142" s="47"/>
      <c r="L142" s="47"/>
      <c r="M142" s="188"/>
      <c r="N142" s="168"/>
      <c r="O142" s="47"/>
      <c r="P142" s="47"/>
      <c r="Q142" s="48"/>
      <c r="R142" s="268"/>
      <c r="S142" s="9"/>
      <c r="T142" s="4"/>
      <c r="U142" s="4"/>
      <c r="V142" s="4"/>
      <c r="W142" s="4"/>
      <c r="X142" s="4"/>
      <c r="Y142" s="4"/>
      <c r="Z142" s="4"/>
      <c r="AE142" s="14" t="str">
        <f t="array" aca="1" ref="AE142" ca="1">IF(ROW()-2&lt;=$Y$12,5-SUM(N($V$12:$Y$12&gt;ROW()-3)),"")</f>
        <v/>
      </c>
      <c r="AF142" s="15" t="str">
        <f ca="1">IF(ISNUMBER(AE142),COUNTIF(AE$3:AE142,AE142),"")</f>
        <v/>
      </c>
      <c r="AG142" s="3" t="str">
        <f t="shared" ca="1" si="33"/>
        <v/>
      </c>
      <c r="AH142" s="3" t="str">
        <f t="shared" ca="1" si="34"/>
        <v/>
      </c>
      <c r="AI142" s="3" t="str">
        <f t="shared" ca="1" si="30"/>
        <v/>
      </c>
      <c r="AJ142" s="3" t="str">
        <f t="shared" ca="1" si="31"/>
        <v/>
      </c>
      <c r="AK142" s="15" t="str">
        <f t="shared" ca="1" si="32"/>
        <v/>
      </c>
    </row>
    <row r="143" spans="1:37" ht="12" customHeight="1" x14ac:dyDescent="0.2">
      <c r="A143" s="233"/>
      <c r="B143" s="191"/>
      <c r="C143" s="57"/>
      <c r="D143" s="57"/>
      <c r="E143" s="192"/>
      <c r="F143" s="191"/>
      <c r="G143" s="57"/>
      <c r="H143" s="57"/>
      <c r="I143" s="192"/>
      <c r="J143" s="191"/>
      <c r="K143" s="57"/>
      <c r="L143" s="57"/>
      <c r="M143" s="192"/>
      <c r="N143" s="173"/>
      <c r="O143" s="57"/>
      <c r="P143" s="57"/>
      <c r="Q143" s="58"/>
      <c r="R143" s="268"/>
      <c r="S143" s="9"/>
      <c r="T143" s="4"/>
      <c r="U143" s="4"/>
      <c r="V143" s="4"/>
      <c r="W143" s="4"/>
      <c r="X143" s="4"/>
      <c r="Y143" s="4"/>
      <c r="Z143" s="4"/>
      <c r="AE143" s="16" t="str">
        <f t="array" aca="1" ref="AE143" ca="1">IF(ROW()-2&lt;=$Y$12,5-SUM(N($V$12:$Y$12&gt;ROW()-3)),"")</f>
        <v/>
      </c>
      <c r="AF143" s="17" t="str">
        <f ca="1">IF(ISNUMBER(AE143),COUNTIF(AE$3:AE143,AE143),"")</f>
        <v/>
      </c>
      <c r="AG143" s="29" t="str">
        <f t="shared" ca="1" si="33"/>
        <v/>
      </c>
      <c r="AH143" s="29" t="str">
        <f t="shared" ca="1" si="34"/>
        <v/>
      </c>
      <c r="AI143" s="29" t="str">
        <f t="shared" ca="1" si="30"/>
        <v/>
      </c>
      <c r="AJ143" s="29" t="str">
        <f t="shared" ca="1" si="31"/>
        <v/>
      </c>
      <c r="AK143" s="17" t="str">
        <f t="shared" ca="1" si="32"/>
        <v/>
      </c>
    </row>
    <row r="144" spans="1:37" ht="12" customHeight="1" x14ac:dyDescent="0.2">
      <c r="A144" s="233" t="str">
        <f>IF(ROW()-2&lt;=$V$8,S144,"")</f>
        <v/>
      </c>
      <c r="B144" s="189"/>
      <c r="C144" s="55"/>
      <c r="D144" s="55"/>
      <c r="E144" s="190"/>
      <c r="F144" s="189"/>
      <c r="G144" s="55"/>
      <c r="H144" s="55"/>
      <c r="I144" s="190"/>
      <c r="J144" s="189"/>
      <c r="K144" s="55"/>
      <c r="L144" s="55"/>
      <c r="M144" s="190"/>
      <c r="N144" s="172"/>
      <c r="O144" s="55"/>
      <c r="P144" s="55"/>
      <c r="Q144" s="56"/>
      <c r="R144" s="268" t="str">
        <f>IF(ISNUMBER(A144),A144&amp;". ("&amp;COUNTIF(A$3:A144,A144)&amp;")","")</f>
        <v/>
      </c>
      <c r="S144" s="9">
        <v>33</v>
      </c>
      <c r="T144" s="4"/>
      <c r="U144" s="4"/>
      <c r="V144" s="4"/>
      <c r="W144" s="4"/>
      <c r="X144" s="4"/>
      <c r="Y144" s="4"/>
      <c r="Z144" s="4"/>
      <c r="AE144" s="12" t="str">
        <f t="array" aca="1" ref="AE144" ca="1">IF(ROW()-2&lt;=$Y$12,5-SUM(N($V$12:$Y$12&gt;ROW()-3)),"")</f>
        <v/>
      </c>
      <c r="AF144" s="13" t="str">
        <f ca="1">IF(ISNUMBER(AE144),COUNTIF(AE$3:AE144,AE144),"")</f>
        <v/>
      </c>
      <c r="AG144" s="38" t="str">
        <f t="shared" ca="1" si="33"/>
        <v/>
      </c>
      <c r="AH144" s="38" t="str">
        <f t="shared" ca="1" si="34"/>
        <v/>
      </c>
      <c r="AI144" s="38" t="str">
        <f t="shared" ca="1" si="30"/>
        <v/>
      </c>
      <c r="AJ144" s="38" t="str">
        <f t="shared" ca="1" si="31"/>
        <v/>
      </c>
      <c r="AK144" s="13" t="str">
        <f t="shared" ca="1" si="32"/>
        <v/>
      </c>
    </row>
    <row r="145" spans="1:37" ht="12" customHeight="1" x14ac:dyDescent="0.2">
      <c r="A145" s="233"/>
      <c r="B145" s="181"/>
      <c r="C145" s="47"/>
      <c r="D145" s="47"/>
      <c r="E145" s="188"/>
      <c r="F145" s="181"/>
      <c r="G145" s="47"/>
      <c r="H145" s="47"/>
      <c r="I145" s="188"/>
      <c r="J145" s="181"/>
      <c r="K145" s="47"/>
      <c r="L145" s="47"/>
      <c r="M145" s="188"/>
      <c r="N145" s="168"/>
      <c r="O145" s="47"/>
      <c r="P145" s="47"/>
      <c r="Q145" s="48"/>
      <c r="R145" s="268"/>
      <c r="S145" s="9"/>
      <c r="T145" s="4"/>
      <c r="U145" s="4"/>
      <c r="V145" s="4"/>
      <c r="W145" s="4"/>
      <c r="X145" s="4"/>
      <c r="Y145" s="4"/>
      <c r="Z145" s="4"/>
      <c r="AE145" s="14" t="str">
        <f t="array" aca="1" ref="AE145" ca="1">IF(ROW()-2&lt;=$Y$12,5-SUM(N($V$12:$Y$12&gt;ROW()-3)),"")</f>
        <v/>
      </c>
      <c r="AF145" s="15" t="str">
        <f ca="1">IF(ISNUMBER(AE145),COUNTIF(AE$3:AE145,AE145),"")</f>
        <v/>
      </c>
      <c r="AG145" s="3" t="str">
        <f t="shared" ca="1" si="33"/>
        <v/>
      </c>
      <c r="AH145" s="3" t="str">
        <f t="shared" ca="1" si="34"/>
        <v/>
      </c>
      <c r="AI145" s="3" t="str">
        <f t="shared" ca="1" si="30"/>
        <v/>
      </c>
      <c r="AJ145" s="3" t="str">
        <f t="shared" ca="1" si="31"/>
        <v/>
      </c>
      <c r="AK145" s="15" t="str">
        <f t="shared" ca="1" si="32"/>
        <v/>
      </c>
    </row>
    <row r="146" spans="1:37" ht="12" customHeight="1" x14ac:dyDescent="0.2">
      <c r="A146" s="233"/>
      <c r="B146" s="186"/>
      <c r="C146" s="51"/>
      <c r="D146" s="51"/>
      <c r="E146" s="187"/>
      <c r="F146" s="186"/>
      <c r="G146" s="51"/>
      <c r="H146" s="51"/>
      <c r="I146" s="187"/>
      <c r="J146" s="186"/>
      <c r="K146" s="51"/>
      <c r="L146" s="51"/>
      <c r="M146" s="187"/>
      <c r="N146" s="171"/>
      <c r="O146" s="51"/>
      <c r="P146" s="51"/>
      <c r="Q146" s="52"/>
      <c r="R146" s="268"/>
      <c r="S146" s="9"/>
      <c r="T146" s="4"/>
      <c r="U146" s="4"/>
      <c r="V146" s="4"/>
      <c r="W146" s="4"/>
      <c r="X146" s="4"/>
      <c r="Y146" s="4"/>
      <c r="Z146" s="4"/>
      <c r="AE146" s="16" t="str">
        <f t="array" aca="1" ref="AE146" ca="1">IF(ROW()-2&lt;=$Y$12,5-SUM(N($V$12:$Y$12&gt;ROW()-3)),"")</f>
        <v/>
      </c>
      <c r="AF146" s="17" t="str">
        <f ca="1">IF(ISNUMBER(AE146),COUNTIF(AE$3:AE146,AE146),"")</f>
        <v/>
      </c>
      <c r="AG146" s="29" t="str">
        <f t="shared" ca="1" si="33"/>
        <v/>
      </c>
      <c r="AH146" s="29" t="str">
        <f t="shared" ca="1" si="34"/>
        <v/>
      </c>
      <c r="AI146" s="29" t="str">
        <f t="shared" ca="1" si="30"/>
        <v/>
      </c>
      <c r="AJ146" s="29" t="str">
        <f t="shared" ca="1" si="31"/>
        <v/>
      </c>
      <c r="AK146" s="17" t="str">
        <f t="shared" ca="1" si="32"/>
        <v/>
      </c>
    </row>
    <row r="147" spans="1:37" ht="12" customHeight="1" x14ac:dyDescent="0.2">
      <c r="A147" s="233" t="str">
        <f>IF(ROW()-2&lt;=$V$8,S147,"")</f>
        <v/>
      </c>
      <c r="B147" s="185"/>
      <c r="C147" s="53"/>
      <c r="D147" s="53"/>
      <c r="E147" s="182"/>
      <c r="F147" s="185"/>
      <c r="G147" s="53"/>
      <c r="H147" s="53"/>
      <c r="I147" s="182"/>
      <c r="J147" s="185"/>
      <c r="K147" s="53"/>
      <c r="L147" s="53"/>
      <c r="M147" s="182"/>
      <c r="N147" s="170"/>
      <c r="O147" s="53"/>
      <c r="P147" s="53"/>
      <c r="Q147" s="54"/>
      <c r="R147" s="268" t="str">
        <f>IF(ISNUMBER(A147),A147&amp;". ("&amp;COUNTIF(A$3:A147,A147)&amp;")","")</f>
        <v/>
      </c>
      <c r="S147" s="9">
        <v>33</v>
      </c>
      <c r="T147" s="4"/>
      <c r="U147" s="4"/>
      <c r="V147" s="4"/>
      <c r="W147" s="4"/>
      <c r="X147" s="4"/>
      <c r="Y147" s="4"/>
      <c r="Z147" s="4"/>
      <c r="AE147" s="12" t="str">
        <f t="array" aca="1" ref="AE147" ca="1">IF(ROW()-2&lt;=$Y$12,5-SUM(N($V$12:$Y$12&gt;ROW()-3)),"")</f>
        <v/>
      </c>
      <c r="AF147" s="13" t="str">
        <f ca="1">IF(ISNUMBER(AE147),COUNTIF(AE$3:AE147,AE147),"")</f>
        <v/>
      </c>
      <c r="AG147" s="38" t="str">
        <f t="shared" ca="1" si="33"/>
        <v/>
      </c>
      <c r="AH147" s="38" t="str">
        <f t="shared" ca="1" si="34"/>
        <v/>
      </c>
      <c r="AI147" s="38" t="str">
        <f t="shared" ca="1" si="30"/>
        <v/>
      </c>
      <c r="AJ147" s="38" t="str">
        <f t="shared" ca="1" si="31"/>
        <v/>
      </c>
      <c r="AK147" s="13" t="str">
        <f t="shared" ca="1" si="32"/>
        <v/>
      </c>
    </row>
    <row r="148" spans="1:37" ht="12" customHeight="1" x14ac:dyDescent="0.2">
      <c r="A148" s="233"/>
      <c r="B148" s="181"/>
      <c r="C148" s="47"/>
      <c r="D148" s="47"/>
      <c r="E148" s="188"/>
      <c r="F148" s="181"/>
      <c r="G148" s="47"/>
      <c r="H148" s="47"/>
      <c r="I148" s="188"/>
      <c r="J148" s="181"/>
      <c r="K148" s="47"/>
      <c r="L148" s="47"/>
      <c r="M148" s="188"/>
      <c r="N148" s="168"/>
      <c r="O148" s="47"/>
      <c r="P148" s="47"/>
      <c r="Q148" s="48"/>
      <c r="R148" s="268"/>
      <c r="S148" s="9"/>
      <c r="T148" s="4"/>
      <c r="U148" s="4"/>
      <c r="V148" s="4"/>
      <c r="W148" s="4"/>
      <c r="X148" s="4"/>
      <c r="Y148" s="4"/>
      <c r="Z148" s="4"/>
      <c r="AE148" s="14" t="str">
        <f t="array" aca="1" ref="AE148" ca="1">IF(ROW()-2&lt;=$Y$12,5-SUM(N($V$12:$Y$12&gt;ROW()-3)),"")</f>
        <v/>
      </c>
      <c r="AF148" s="15" t="str">
        <f ca="1">IF(ISNUMBER(AE148),COUNTIF(AE$3:AE148,AE148),"")</f>
        <v/>
      </c>
      <c r="AG148" s="3" t="str">
        <f t="shared" ca="1" si="33"/>
        <v/>
      </c>
      <c r="AH148" s="3" t="str">
        <f t="shared" ca="1" si="34"/>
        <v/>
      </c>
      <c r="AI148" s="3" t="str">
        <f t="shared" ca="1" si="30"/>
        <v/>
      </c>
      <c r="AJ148" s="3" t="str">
        <f t="shared" ca="1" si="31"/>
        <v/>
      </c>
      <c r="AK148" s="15" t="str">
        <f t="shared" ca="1" si="32"/>
        <v/>
      </c>
    </row>
    <row r="149" spans="1:37" ht="12" customHeight="1" x14ac:dyDescent="0.2">
      <c r="A149" s="233"/>
      <c r="B149" s="191"/>
      <c r="C149" s="57"/>
      <c r="D149" s="57"/>
      <c r="E149" s="192"/>
      <c r="F149" s="191"/>
      <c r="G149" s="57"/>
      <c r="H149" s="57"/>
      <c r="I149" s="192"/>
      <c r="J149" s="191"/>
      <c r="K149" s="57"/>
      <c r="L149" s="57"/>
      <c r="M149" s="192"/>
      <c r="N149" s="173"/>
      <c r="O149" s="57"/>
      <c r="P149" s="57"/>
      <c r="Q149" s="58"/>
      <c r="R149" s="268"/>
      <c r="S149" s="9"/>
      <c r="T149" s="4"/>
      <c r="U149" s="4"/>
      <c r="V149" s="4"/>
      <c r="W149" s="4"/>
      <c r="X149" s="4"/>
      <c r="Y149" s="4"/>
      <c r="Z149" s="4"/>
      <c r="AE149" s="16" t="str">
        <f t="array" aca="1" ref="AE149" ca="1">IF(ROW()-2&lt;=$Y$12,5-SUM(N($V$12:$Y$12&gt;ROW()-3)),"")</f>
        <v/>
      </c>
      <c r="AF149" s="17" t="str">
        <f ca="1">IF(ISNUMBER(AE149),COUNTIF(AE$3:AE149,AE149),"")</f>
        <v/>
      </c>
      <c r="AG149" s="29" t="str">
        <f t="shared" ca="1" si="33"/>
        <v/>
      </c>
      <c r="AH149" s="29" t="str">
        <f t="shared" ca="1" si="34"/>
        <v/>
      </c>
      <c r="AI149" s="29" t="str">
        <f t="shared" ca="1" si="30"/>
        <v/>
      </c>
      <c r="AJ149" s="29" t="str">
        <f t="shared" ca="1" si="31"/>
        <v/>
      </c>
      <c r="AK149" s="17" t="str">
        <f t="shared" ca="1" si="32"/>
        <v/>
      </c>
    </row>
    <row r="150" spans="1:37" ht="12" customHeight="1" x14ac:dyDescent="0.2">
      <c r="A150" s="233" t="str">
        <f>IF(ROW()-2&lt;=$V$8,S150,"")</f>
        <v/>
      </c>
      <c r="B150" s="189"/>
      <c r="C150" s="55"/>
      <c r="D150" s="55"/>
      <c r="E150" s="190"/>
      <c r="F150" s="189"/>
      <c r="G150" s="55"/>
      <c r="H150" s="55"/>
      <c r="I150" s="190"/>
      <c r="J150" s="189"/>
      <c r="K150" s="55"/>
      <c r="L150" s="55"/>
      <c r="M150" s="190"/>
      <c r="N150" s="172"/>
      <c r="O150" s="55"/>
      <c r="P150" s="55"/>
      <c r="Q150" s="56"/>
      <c r="R150" s="268" t="str">
        <f>IF(ISNUMBER(A150),A150&amp;". ("&amp;COUNTIF(A$3:A150,A150)&amp;")","")</f>
        <v/>
      </c>
      <c r="S150" s="9">
        <v>33</v>
      </c>
      <c r="T150" s="4"/>
      <c r="U150" s="4"/>
      <c r="V150" s="4"/>
      <c r="W150" s="4"/>
      <c r="X150" s="4"/>
      <c r="Y150" s="4"/>
      <c r="Z150" s="4"/>
      <c r="AE150" s="12" t="str">
        <f t="array" aca="1" ref="AE150" ca="1">IF(ROW()-2&lt;=$Y$12,5-SUM(N($V$12:$Y$12&gt;ROW()-3)),"")</f>
        <v/>
      </c>
      <c r="AF150" s="13" t="str">
        <f ca="1">IF(ISNUMBER(AE150),COUNTIF(AE$3:AE150,AE150),"")</f>
        <v/>
      </c>
      <c r="AG150" s="38" t="str">
        <f t="shared" ca="1" si="33"/>
        <v/>
      </c>
      <c r="AH150" s="38" t="str">
        <f t="shared" ca="1" si="34"/>
        <v/>
      </c>
      <c r="AI150" s="38" t="str">
        <f t="shared" ca="1" si="30"/>
        <v/>
      </c>
      <c r="AJ150" s="38" t="str">
        <f t="shared" ca="1" si="31"/>
        <v/>
      </c>
      <c r="AK150" s="13" t="str">
        <f t="shared" ca="1" si="32"/>
        <v/>
      </c>
    </row>
    <row r="151" spans="1:37" ht="12" customHeight="1" x14ac:dyDescent="0.2">
      <c r="A151" s="233"/>
      <c r="B151" s="181"/>
      <c r="C151" s="47"/>
      <c r="D151" s="47"/>
      <c r="E151" s="188"/>
      <c r="F151" s="181"/>
      <c r="G151" s="47"/>
      <c r="H151" s="47"/>
      <c r="I151" s="188"/>
      <c r="J151" s="181"/>
      <c r="K151" s="47"/>
      <c r="L151" s="47"/>
      <c r="M151" s="188"/>
      <c r="N151" s="168"/>
      <c r="O151" s="47"/>
      <c r="P151" s="47"/>
      <c r="Q151" s="48"/>
      <c r="R151" s="268"/>
      <c r="S151" s="9"/>
      <c r="T151" s="4"/>
      <c r="U151" s="4"/>
      <c r="V151" s="4"/>
      <c r="W151" s="4"/>
      <c r="X151" s="4"/>
      <c r="Y151" s="4"/>
      <c r="Z151" s="4"/>
      <c r="AE151" s="14" t="str">
        <f t="array" aca="1" ref="AE151" ca="1">IF(ROW()-2&lt;=$Y$12,5-SUM(N($V$12:$Y$12&gt;ROW()-3)),"")</f>
        <v/>
      </c>
      <c r="AF151" s="15" t="str">
        <f ca="1">IF(ISNUMBER(AE151),COUNTIF(AE$3:AE151,AE151),"")</f>
        <v/>
      </c>
      <c r="AG151" s="3" t="str">
        <f t="shared" ca="1" si="33"/>
        <v/>
      </c>
      <c r="AH151" s="3" t="str">
        <f t="shared" ca="1" si="34"/>
        <v/>
      </c>
      <c r="AI151" s="3" t="str">
        <f t="shared" ca="1" si="30"/>
        <v/>
      </c>
      <c r="AJ151" s="3" t="str">
        <f t="shared" ca="1" si="31"/>
        <v/>
      </c>
      <c r="AK151" s="15" t="str">
        <f t="shared" ca="1" si="32"/>
        <v/>
      </c>
    </row>
    <row r="152" spans="1:37" ht="12" customHeight="1" x14ac:dyDescent="0.2">
      <c r="A152" s="233"/>
      <c r="B152" s="186"/>
      <c r="C152" s="51"/>
      <c r="D152" s="51"/>
      <c r="E152" s="187"/>
      <c r="F152" s="186"/>
      <c r="G152" s="51"/>
      <c r="H152" s="51"/>
      <c r="I152" s="187"/>
      <c r="J152" s="186"/>
      <c r="K152" s="51"/>
      <c r="L152" s="51"/>
      <c r="M152" s="187"/>
      <c r="N152" s="171"/>
      <c r="O152" s="51"/>
      <c r="P152" s="51"/>
      <c r="Q152" s="52"/>
      <c r="R152" s="268"/>
      <c r="S152" s="9"/>
      <c r="T152" s="4"/>
      <c r="U152" s="4"/>
      <c r="V152" s="4"/>
      <c r="W152" s="4"/>
      <c r="X152" s="4"/>
      <c r="Y152" s="4"/>
      <c r="Z152" s="4"/>
      <c r="AE152" s="16" t="str">
        <f t="array" aca="1" ref="AE152" ca="1">IF(ROW()-2&lt;=$Y$12,5-SUM(N($V$12:$Y$12&gt;ROW()-3)),"")</f>
        <v/>
      </c>
      <c r="AF152" s="17" t="str">
        <f ca="1">IF(ISNUMBER(AE152),COUNTIF(AE$3:AE152,AE152),"")</f>
        <v/>
      </c>
      <c r="AG152" s="29" t="str">
        <f t="shared" ca="1" si="33"/>
        <v/>
      </c>
      <c r="AH152" s="29" t="str">
        <f t="shared" ca="1" si="34"/>
        <v/>
      </c>
      <c r="AI152" s="29" t="str">
        <f t="shared" ca="1" si="30"/>
        <v/>
      </c>
      <c r="AJ152" s="29" t="str">
        <f t="shared" ca="1" si="31"/>
        <v/>
      </c>
      <c r="AK152" s="17" t="str">
        <f t="shared" ca="1" si="32"/>
        <v/>
      </c>
    </row>
    <row r="153" spans="1:37" ht="12" customHeight="1" x14ac:dyDescent="0.2">
      <c r="A153" s="233" t="str">
        <f>IF(ROW()-2&lt;=$V$8,S153,"")</f>
        <v/>
      </c>
      <c r="B153" s="189"/>
      <c r="C153" s="55"/>
      <c r="D153" s="55"/>
      <c r="E153" s="190"/>
      <c r="F153" s="189"/>
      <c r="G153" s="55"/>
      <c r="H153" s="55"/>
      <c r="I153" s="190"/>
      <c r="J153" s="189"/>
      <c r="K153" s="55"/>
      <c r="L153" s="55"/>
      <c r="M153" s="190"/>
      <c r="N153" s="172"/>
      <c r="O153" s="55"/>
      <c r="P153" s="55"/>
      <c r="Q153" s="56"/>
      <c r="R153" s="268" t="str">
        <f>IF(ISNUMBER(A153),A153&amp;". ("&amp;COUNTIF(A$3:A153,A153)&amp;")","")</f>
        <v/>
      </c>
      <c r="S153" s="9">
        <v>33</v>
      </c>
      <c r="T153" s="4"/>
      <c r="U153" s="4"/>
      <c r="V153" s="4"/>
      <c r="W153" s="4"/>
      <c r="X153" s="4"/>
      <c r="Y153" s="4"/>
      <c r="Z153" s="4"/>
      <c r="AE153" s="12" t="str">
        <f t="array" aca="1" ref="AE153" ca="1">IF(ROW()-2&lt;=$Y$12,5-SUM(N($V$12:$Y$12&gt;ROW()-3)),"")</f>
        <v/>
      </c>
      <c r="AF153" s="13" t="str">
        <f ca="1">IF(ISNUMBER(AE153),COUNTIF(AE$3:AE153,AE153),"")</f>
        <v/>
      </c>
      <c r="AG153" s="38" t="str">
        <f t="shared" ca="1" si="33"/>
        <v/>
      </c>
      <c r="AH153" s="38" t="str">
        <f t="shared" ca="1" si="34"/>
        <v/>
      </c>
      <c r="AI153" s="38" t="str">
        <f t="shared" ca="1" si="30"/>
        <v/>
      </c>
      <c r="AJ153" s="38" t="str">
        <f t="shared" ca="1" si="31"/>
        <v/>
      </c>
      <c r="AK153" s="13" t="str">
        <f t="shared" ca="1" si="32"/>
        <v/>
      </c>
    </row>
    <row r="154" spans="1:37" ht="12" customHeight="1" x14ac:dyDescent="0.2">
      <c r="A154" s="233"/>
      <c r="B154" s="181"/>
      <c r="C154" s="47"/>
      <c r="D154" s="47"/>
      <c r="E154" s="188"/>
      <c r="F154" s="181"/>
      <c r="G154" s="47"/>
      <c r="H154" s="47"/>
      <c r="I154" s="188"/>
      <c r="J154" s="181"/>
      <c r="K154" s="47"/>
      <c r="L154" s="47"/>
      <c r="M154" s="188"/>
      <c r="N154" s="168"/>
      <c r="O154" s="47"/>
      <c r="P154" s="47"/>
      <c r="Q154" s="48"/>
      <c r="R154" s="268"/>
      <c r="S154" s="9"/>
      <c r="T154" s="4"/>
      <c r="U154" s="4"/>
      <c r="V154" s="4"/>
      <c r="W154" s="4"/>
      <c r="X154" s="4"/>
      <c r="Y154" s="4"/>
      <c r="Z154" s="4"/>
      <c r="AE154" s="14" t="str">
        <f t="array" aca="1" ref="AE154" ca="1">IF(ROW()-2&lt;=$Y$12,5-SUM(N($V$12:$Y$12&gt;ROW()-3)),"")</f>
        <v/>
      </c>
      <c r="AF154" s="15" t="str">
        <f ca="1">IF(ISNUMBER(AE154),COUNTIF(AE$3:AE154,AE154),"")</f>
        <v/>
      </c>
      <c r="AG154" s="3" t="str">
        <f t="shared" ca="1" si="33"/>
        <v/>
      </c>
      <c r="AH154" s="3" t="str">
        <f t="shared" ca="1" si="34"/>
        <v/>
      </c>
      <c r="AI154" s="3" t="str">
        <f t="shared" ca="1" si="30"/>
        <v/>
      </c>
      <c r="AJ154" s="3" t="str">
        <f t="shared" ca="1" si="31"/>
        <v/>
      </c>
      <c r="AK154" s="15" t="str">
        <f t="shared" ca="1" si="32"/>
        <v/>
      </c>
    </row>
    <row r="155" spans="1:37" ht="12" customHeight="1" x14ac:dyDescent="0.2">
      <c r="A155" s="233"/>
      <c r="B155" s="186"/>
      <c r="C155" s="51"/>
      <c r="D155" s="51"/>
      <c r="E155" s="187"/>
      <c r="F155" s="186"/>
      <c r="G155" s="51"/>
      <c r="H155" s="51"/>
      <c r="I155" s="187"/>
      <c r="J155" s="186"/>
      <c r="K155" s="51"/>
      <c r="L155" s="51"/>
      <c r="M155" s="187"/>
      <c r="N155" s="171"/>
      <c r="O155" s="51"/>
      <c r="P155" s="51"/>
      <c r="Q155" s="52"/>
      <c r="R155" s="268"/>
      <c r="S155" s="9"/>
      <c r="T155" s="4"/>
      <c r="U155" s="4"/>
      <c r="V155" s="4"/>
      <c r="W155" s="4"/>
      <c r="X155" s="4"/>
      <c r="Y155" s="4"/>
      <c r="Z155" s="4"/>
      <c r="AE155" s="16" t="str">
        <f t="array" aca="1" ref="AE155" ca="1">IF(ROW()-2&lt;=$Y$12,5-SUM(N($V$12:$Y$12&gt;ROW()-3)),"")</f>
        <v/>
      </c>
      <c r="AF155" s="17" t="str">
        <f ca="1">IF(ISNUMBER(AE155),COUNTIF(AE$3:AE155,AE155),"")</f>
        <v/>
      </c>
      <c r="AG155" s="29" t="str">
        <f t="shared" ca="1" si="33"/>
        <v/>
      </c>
      <c r="AH155" s="29" t="str">
        <f t="shared" ca="1" si="34"/>
        <v/>
      </c>
      <c r="AI155" s="29" t="str">
        <f t="shared" ca="1" si="30"/>
        <v/>
      </c>
      <c r="AJ155" s="29" t="str">
        <f t="shared" ca="1" si="31"/>
        <v/>
      </c>
      <c r="AK155" s="17" t="str">
        <f t="shared" ca="1" si="32"/>
        <v/>
      </c>
    </row>
    <row r="156" spans="1:37" ht="12" customHeight="1" x14ac:dyDescent="0.2">
      <c r="A156" s="233" t="str">
        <f>IF(ROW()-2&lt;=$V$8,S156,"")</f>
        <v/>
      </c>
      <c r="B156" s="189"/>
      <c r="C156" s="55"/>
      <c r="D156" s="55"/>
      <c r="E156" s="190"/>
      <c r="F156" s="189"/>
      <c r="G156" s="55"/>
      <c r="H156" s="55"/>
      <c r="I156" s="190"/>
      <c r="J156" s="189"/>
      <c r="K156" s="55"/>
      <c r="L156" s="55"/>
      <c r="M156" s="190"/>
      <c r="N156" s="172"/>
      <c r="O156" s="55"/>
      <c r="P156" s="55"/>
      <c r="Q156" s="56"/>
      <c r="R156" s="268" t="str">
        <f>IF(ISNUMBER(A156),A156&amp;". ("&amp;COUNTIF(A$3:A156,A156)&amp;")","")</f>
        <v/>
      </c>
      <c r="S156" s="9">
        <v>33</v>
      </c>
      <c r="T156" s="4"/>
      <c r="U156" s="4"/>
      <c r="V156" s="4"/>
      <c r="W156" s="4"/>
      <c r="X156" s="4"/>
      <c r="Y156" s="4"/>
      <c r="Z156" s="4"/>
      <c r="AE156" s="12" t="str">
        <f t="array" aca="1" ref="AE156" ca="1">IF(ROW()-2&lt;=$Y$12,5-SUM(N($V$12:$Y$12&gt;ROW()-3)),"")</f>
        <v/>
      </c>
      <c r="AF156" s="13" t="str">
        <f ca="1">IF(ISNUMBER(AE156),COUNTIF(AE$3:AE156,AE156),"")</f>
        <v/>
      </c>
      <c r="AG156" s="38" t="str">
        <f t="shared" ca="1" si="33"/>
        <v/>
      </c>
      <c r="AH156" s="38" t="str">
        <f t="shared" ca="1" si="34"/>
        <v/>
      </c>
      <c r="AI156" s="38" t="str">
        <f t="shared" ca="1" si="30"/>
        <v/>
      </c>
      <c r="AJ156" s="38" t="str">
        <f t="shared" ca="1" si="31"/>
        <v/>
      </c>
      <c r="AK156" s="13" t="str">
        <f t="shared" ca="1" si="32"/>
        <v/>
      </c>
    </row>
    <row r="157" spans="1:37" ht="12" customHeight="1" x14ac:dyDescent="0.2">
      <c r="A157" s="233"/>
      <c r="B157" s="181"/>
      <c r="C157" s="47"/>
      <c r="D157" s="47"/>
      <c r="E157" s="188"/>
      <c r="F157" s="181"/>
      <c r="G157" s="47"/>
      <c r="H157" s="47"/>
      <c r="I157" s="188"/>
      <c r="J157" s="181"/>
      <c r="K157" s="47"/>
      <c r="L157" s="47"/>
      <c r="M157" s="188"/>
      <c r="N157" s="168"/>
      <c r="O157" s="47"/>
      <c r="P157" s="47"/>
      <c r="Q157" s="48"/>
      <c r="R157" s="268"/>
      <c r="S157" s="9"/>
      <c r="T157" s="4"/>
      <c r="U157" s="4"/>
      <c r="V157" s="4"/>
      <c r="W157" s="4"/>
      <c r="X157" s="4"/>
      <c r="Y157" s="4"/>
      <c r="Z157" s="4"/>
      <c r="AE157" s="14" t="str">
        <f t="array" aca="1" ref="AE157" ca="1">IF(ROW()-2&lt;=$Y$12,5-SUM(N($V$12:$Y$12&gt;ROW()-3)),"")</f>
        <v/>
      </c>
      <c r="AF157" s="15" t="str">
        <f ca="1">IF(ISNUMBER(AE157),COUNTIF(AE$3:AE157,AE157),"")</f>
        <v/>
      </c>
      <c r="AG157" s="3" t="str">
        <f t="shared" ca="1" si="33"/>
        <v/>
      </c>
      <c r="AH157" s="3" t="str">
        <f t="shared" ca="1" si="34"/>
        <v/>
      </c>
      <c r="AI157" s="3" t="str">
        <f t="shared" ca="1" si="30"/>
        <v/>
      </c>
      <c r="AJ157" s="3" t="str">
        <f t="shared" ca="1" si="31"/>
        <v/>
      </c>
      <c r="AK157" s="15" t="str">
        <f t="shared" ca="1" si="32"/>
        <v/>
      </c>
    </row>
    <row r="158" spans="1:37" ht="12" customHeight="1" x14ac:dyDescent="0.2">
      <c r="A158" s="233"/>
      <c r="B158" s="186"/>
      <c r="C158" s="51"/>
      <c r="D158" s="51"/>
      <c r="E158" s="187"/>
      <c r="F158" s="186"/>
      <c r="G158" s="51"/>
      <c r="H158" s="51"/>
      <c r="I158" s="187"/>
      <c r="J158" s="186"/>
      <c r="K158" s="51"/>
      <c r="L158" s="51"/>
      <c r="M158" s="187"/>
      <c r="N158" s="171"/>
      <c r="O158" s="51"/>
      <c r="P158" s="51"/>
      <c r="Q158" s="52"/>
      <c r="R158" s="268"/>
      <c r="S158" s="9"/>
      <c r="T158" s="4"/>
      <c r="U158" s="4"/>
      <c r="V158" s="4"/>
      <c r="W158" s="4"/>
      <c r="X158" s="4"/>
      <c r="Y158" s="4"/>
      <c r="Z158" s="4"/>
      <c r="AE158" s="16" t="str">
        <f t="array" aca="1" ref="AE158" ca="1">IF(ROW()-2&lt;=$Y$12,5-SUM(N($V$12:$Y$12&gt;ROW()-3)),"")</f>
        <v/>
      </c>
      <c r="AF158" s="17" t="str">
        <f ca="1">IF(ISNUMBER(AE158),COUNTIF(AE$3:AE158,AE158),"")</f>
        <v/>
      </c>
      <c r="AG158" s="29" t="str">
        <f t="shared" ca="1" si="33"/>
        <v/>
      </c>
      <c r="AH158" s="29" t="str">
        <f t="shared" ca="1" si="34"/>
        <v/>
      </c>
      <c r="AI158" s="29" t="str">
        <f t="shared" ca="1" si="30"/>
        <v/>
      </c>
      <c r="AJ158" s="29" t="str">
        <f t="shared" ca="1" si="31"/>
        <v/>
      </c>
      <c r="AK158" s="17" t="str">
        <f t="shared" ca="1" si="32"/>
        <v/>
      </c>
    </row>
    <row r="159" spans="1:37" ht="12" customHeight="1" x14ac:dyDescent="0.2">
      <c r="A159" s="233" t="str">
        <f>IF(ROW()-2&lt;=$V$8,S159,"")</f>
        <v/>
      </c>
      <c r="B159" s="189"/>
      <c r="C159" s="55"/>
      <c r="D159" s="55"/>
      <c r="E159" s="190"/>
      <c r="F159" s="189"/>
      <c r="G159" s="55"/>
      <c r="H159" s="55"/>
      <c r="I159" s="190"/>
      <c r="J159" s="189"/>
      <c r="K159" s="55"/>
      <c r="L159" s="55"/>
      <c r="M159" s="190"/>
      <c r="N159" s="172"/>
      <c r="O159" s="55"/>
      <c r="P159" s="55"/>
      <c r="Q159" s="56"/>
      <c r="R159" s="268" t="str">
        <f>IF(ISNUMBER(A159),A159&amp;". ("&amp;COUNTIF(A$3:A159,A159)&amp;")","")</f>
        <v/>
      </c>
      <c r="S159" s="9">
        <v>33</v>
      </c>
      <c r="T159" s="4"/>
      <c r="U159" s="4"/>
      <c r="V159" s="4"/>
      <c r="W159" s="4"/>
      <c r="X159" s="4"/>
      <c r="Y159" s="4"/>
      <c r="Z159" s="4"/>
      <c r="AE159" s="12" t="str">
        <f t="array" aca="1" ref="AE159" ca="1">IF(ROW()-2&lt;=$Y$12,5-SUM(N($V$12:$Y$12&gt;ROW()-3)),"")</f>
        <v/>
      </c>
      <c r="AF159" s="13" t="str">
        <f ca="1">IF(ISNUMBER(AE159),COUNTIF(AE$3:AE159,AE159),"")</f>
        <v/>
      </c>
      <c r="AG159" s="38" t="str">
        <f t="shared" ca="1" si="33"/>
        <v/>
      </c>
      <c r="AH159" s="38" t="str">
        <f t="shared" ca="1" si="34"/>
        <v/>
      </c>
      <c r="AI159" s="38" t="str">
        <f t="shared" ca="1" si="30"/>
        <v/>
      </c>
      <c r="AJ159" s="38" t="str">
        <f t="shared" ca="1" si="31"/>
        <v/>
      </c>
      <c r="AK159" s="13" t="str">
        <f t="shared" ca="1" si="32"/>
        <v/>
      </c>
    </row>
    <row r="160" spans="1:37" ht="12" customHeight="1" x14ac:dyDescent="0.2">
      <c r="A160" s="233"/>
      <c r="B160" s="181"/>
      <c r="C160" s="47"/>
      <c r="D160" s="47"/>
      <c r="E160" s="188"/>
      <c r="F160" s="181"/>
      <c r="G160" s="47"/>
      <c r="H160" s="47"/>
      <c r="I160" s="188"/>
      <c r="J160" s="181"/>
      <c r="K160" s="47"/>
      <c r="L160" s="47"/>
      <c r="M160" s="188"/>
      <c r="N160" s="168"/>
      <c r="O160" s="47"/>
      <c r="P160" s="47"/>
      <c r="Q160" s="48"/>
      <c r="R160" s="268"/>
      <c r="S160" s="9"/>
      <c r="T160" s="4"/>
      <c r="U160" s="4"/>
      <c r="V160" s="4"/>
      <c r="W160" s="4"/>
      <c r="X160" s="4"/>
      <c r="Y160" s="4"/>
      <c r="Z160" s="4"/>
      <c r="AE160" s="14" t="str">
        <f t="array" aca="1" ref="AE160" ca="1">IF(ROW()-2&lt;=$Y$12,5-SUM(N($V$12:$Y$12&gt;ROW()-3)),"")</f>
        <v/>
      </c>
      <c r="AF160" s="15" t="str">
        <f ca="1">IF(ISNUMBER(AE160),COUNTIF(AE$3:AE160,AE160),"")</f>
        <v/>
      </c>
      <c r="AG160" s="3" t="str">
        <f t="shared" ca="1" si="33"/>
        <v/>
      </c>
      <c r="AH160" s="3" t="str">
        <f t="shared" ca="1" si="34"/>
        <v/>
      </c>
      <c r="AI160" s="3" t="str">
        <f t="shared" ca="1" si="30"/>
        <v/>
      </c>
      <c r="AJ160" s="3" t="str">
        <f t="shared" ca="1" si="31"/>
        <v/>
      </c>
      <c r="AK160" s="15" t="str">
        <f t="shared" ca="1" si="32"/>
        <v/>
      </c>
    </row>
    <row r="161" spans="1:37" ht="12" customHeight="1" x14ac:dyDescent="0.2">
      <c r="A161" s="233"/>
      <c r="B161" s="186"/>
      <c r="C161" s="51"/>
      <c r="D161" s="51"/>
      <c r="E161" s="187"/>
      <c r="F161" s="186"/>
      <c r="G161" s="51"/>
      <c r="H161" s="51"/>
      <c r="I161" s="187"/>
      <c r="J161" s="186"/>
      <c r="K161" s="51"/>
      <c r="L161" s="51"/>
      <c r="M161" s="187"/>
      <c r="N161" s="171"/>
      <c r="O161" s="51"/>
      <c r="P161" s="51"/>
      <c r="Q161" s="52"/>
      <c r="R161" s="268"/>
      <c r="S161" s="9"/>
      <c r="T161" s="4"/>
      <c r="U161" s="4"/>
      <c r="V161" s="4"/>
      <c r="W161" s="4"/>
      <c r="X161" s="4"/>
      <c r="Y161" s="4"/>
      <c r="Z161" s="4"/>
      <c r="AE161" s="16" t="str">
        <f t="array" aca="1" ref="AE161" ca="1">IF(ROW()-2&lt;=$Y$12,5-SUM(N($V$12:$Y$12&gt;ROW()-3)),"")</f>
        <v/>
      </c>
      <c r="AF161" s="17" t="str">
        <f ca="1">IF(ISNUMBER(AE161),COUNTIF(AE$3:AE161,AE161),"")</f>
        <v/>
      </c>
      <c r="AG161" s="29" t="str">
        <f t="shared" ca="1" si="33"/>
        <v/>
      </c>
      <c r="AH161" s="29" t="str">
        <f t="shared" ca="1" si="34"/>
        <v/>
      </c>
      <c r="AI161" s="29" t="str">
        <f t="shared" ca="1" si="30"/>
        <v/>
      </c>
      <c r="AJ161" s="29" t="str">
        <f t="shared" ca="1" si="31"/>
        <v/>
      </c>
      <c r="AK161" s="17" t="str">
        <f t="shared" ca="1" si="32"/>
        <v/>
      </c>
    </row>
    <row r="162" spans="1:37" ht="12" customHeight="1" x14ac:dyDescent="0.2">
      <c r="A162" s="233" t="str">
        <f>IF(ROW()-2&lt;=$V$8,S162,"")</f>
        <v/>
      </c>
      <c r="B162" s="189"/>
      <c r="C162" s="55"/>
      <c r="D162" s="55"/>
      <c r="E162" s="190"/>
      <c r="F162" s="189"/>
      <c r="G162" s="55"/>
      <c r="H162" s="55"/>
      <c r="I162" s="190"/>
      <c r="J162" s="189"/>
      <c r="K162" s="55"/>
      <c r="L162" s="55"/>
      <c r="M162" s="190"/>
      <c r="N162" s="172"/>
      <c r="O162" s="55"/>
      <c r="P162" s="55"/>
      <c r="Q162" s="56"/>
      <c r="R162" s="268" t="str">
        <f>IF(ISNUMBER(A162),A162&amp;". ("&amp;COUNTIF(A$3:A162,A162)&amp;")","")</f>
        <v/>
      </c>
      <c r="S162" s="9">
        <v>33</v>
      </c>
      <c r="T162" s="4"/>
      <c r="U162" s="4"/>
      <c r="V162" s="4"/>
      <c r="W162" s="4"/>
      <c r="X162" s="4"/>
      <c r="Y162" s="4"/>
      <c r="Z162" s="4"/>
      <c r="AE162" s="12" t="str">
        <f t="array" aca="1" ref="AE162" ca="1">IF(ROW()-2&lt;=$Y$12,5-SUM(N($V$12:$Y$12&gt;ROW()-3)),"")</f>
        <v/>
      </c>
      <c r="AF162" s="13" t="str">
        <f ca="1">IF(ISNUMBER(AE162),COUNTIF(AE$3:AE162,AE162),"")</f>
        <v/>
      </c>
      <c r="AG162" s="38" t="str">
        <f t="shared" ca="1" si="33"/>
        <v/>
      </c>
      <c r="AH162" s="38" t="str">
        <f t="shared" ca="1" si="34"/>
        <v/>
      </c>
      <c r="AI162" s="38" t="str">
        <f t="shared" ca="1" si="30"/>
        <v/>
      </c>
      <c r="AJ162" s="38" t="str">
        <f t="shared" ca="1" si="31"/>
        <v/>
      </c>
      <c r="AK162" s="13" t="str">
        <f t="shared" ca="1" si="32"/>
        <v/>
      </c>
    </row>
    <row r="163" spans="1:37" ht="12" customHeight="1" x14ac:dyDescent="0.2">
      <c r="A163" s="233"/>
      <c r="B163" s="181"/>
      <c r="C163" s="47"/>
      <c r="D163" s="47"/>
      <c r="E163" s="188"/>
      <c r="F163" s="181"/>
      <c r="G163" s="47"/>
      <c r="H163" s="47"/>
      <c r="I163" s="188"/>
      <c r="J163" s="181"/>
      <c r="K163" s="47"/>
      <c r="L163" s="47"/>
      <c r="M163" s="188"/>
      <c r="N163" s="168"/>
      <c r="O163" s="47"/>
      <c r="P163" s="47"/>
      <c r="Q163" s="48"/>
      <c r="R163" s="268"/>
      <c r="S163" s="9"/>
      <c r="T163" s="4"/>
      <c r="U163" s="4"/>
      <c r="V163" s="4"/>
      <c r="W163" s="4"/>
      <c r="X163" s="4"/>
      <c r="Y163" s="4"/>
      <c r="Z163" s="4"/>
      <c r="AE163" s="14" t="str">
        <f t="array" aca="1" ref="AE163" ca="1">IF(ROW()-2&lt;=$Y$12,5-SUM(N($V$12:$Y$12&gt;ROW()-3)),"")</f>
        <v/>
      </c>
      <c r="AF163" s="15" t="str">
        <f ca="1">IF(ISNUMBER(AE163),COUNTIF(AE$3:AE163,AE163),"")</f>
        <v/>
      </c>
      <c r="AG163" s="3" t="str">
        <f t="shared" ca="1" si="33"/>
        <v/>
      </c>
      <c r="AH163" s="3" t="str">
        <f t="shared" ca="1" si="34"/>
        <v/>
      </c>
      <c r="AI163" s="3" t="str">
        <f t="shared" ca="1" si="30"/>
        <v/>
      </c>
      <c r="AJ163" s="3" t="str">
        <f t="shared" ca="1" si="31"/>
        <v/>
      </c>
      <c r="AK163" s="15" t="str">
        <f t="shared" ca="1" si="32"/>
        <v/>
      </c>
    </row>
    <row r="164" spans="1:37" ht="12" customHeight="1" x14ac:dyDescent="0.2">
      <c r="A164" s="233"/>
      <c r="B164" s="186"/>
      <c r="C164" s="51"/>
      <c r="D164" s="51"/>
      <c r="E164" s="187"/>
      <c r="F164" s="186"/>
      <c r="G164" s="51"/>
      <c r="H164" s="51"/>
      <c r="I164" s="187"/>
      <c r="J164" s="186"/>
      <c r="K164" s="51"/>
      <c r="L164" s="51"/>
      <c r="M164" s="187"/>
      <c r="N164" s="171"/>
      <c r="O164" s="51"/>
      <c r="P164" s="51"/>
      <c r="Q164" s="52"/>
      <c r="R164" s="268"/>
      <c r="S164" s="9"/>
      <c r="T164" s="4"/>
      <c r="U164" s="4"/>
      <c r="V164" s="4"/>
      <c r="W164" s="4"/>
      <c r="X164" s="4"/>
      <c r="Y164" s="4"/>
      <c r="Z164" s="4"/>
      <c r="AE164" s="16" t="str">
        <f t="array" aca="1" ref="AE164" ca="1">IF(ROW()-2&lt;=$Y$12,5-SUM(N($V$12:$Y$12&gt;ROW()-3)),"")</f>
        <v/>
      </c>
      <c r="AF164" s="17" t="str">
        <f ca="1">IF(ISNUMBER(AE164),COUNTIF(AE$3:AE164,AE164),"")</f>
        <v/>
      </c>
      <c r="AG164" s="29" t="str">
        <f t="shared" ca="1" si="33"/>
        <v/>
      </c>
      <c r="AH164" s="29" t="str">
        <f t="shared" ca="1" si="34"/>
        <v/>
      </c>
      <c r="AI164" s="29" t="str">
        <f t="shared" ca="1" si="30"/>
        <v/>
      </c>
      <c r="AJ164" s="29" t="str">
        <f t="shared" ca="1" si="31"/>
        <v/>
      </c>
      <c r="AK164" s="17" t="str">
        <f t="shared" ca="1" si="32"/>
        <v/>
      </c>
    </row>
    <row r="165" spans="1:37" ht="12" customHeight="1" x14ac:dyDescent="0.2">
      <c r="A165" s="233" t="str">
        <f>IF(ROW()-2&lt;=$V$8,S165,"")</f>
        <v/>
      </c>
      <c r="B165" s="189"/>
      <c r="C165" s="55"/>
      <c r="D165" s="55"/>
      <c r="E165" s="190"/>
      <c r="F165" s="189"/>
      <c r="G165" s="55"/>
      <c r="H165" s="55"/>
      <c r="I165" s="190"/>
      <c r="J165" s="189"/>
      <c r="K165" s="55"/>
      <c r="L165" s="55"/>
      <c r="M165" s="190"/>
      <c r="N165" s="172"/>
      <c r="O165" s="55"/>
      <c r="P165" s="55"/>
      <c r="Q165" s="56"/>
      <c r="R165" s="268" t="str">
        <f>IF(ISNUMBER(A165),A165&amp;". ("&amp;COUNTIF(A$3:A165,A165)&amp;")","")</f>
        <v/>
      </c>
      <c r="S165" s="9">
        <v>33</v>
      </c>
      <c r="T165" s="4"/>
      <c r="U165" s="4"/>
      <c r="V165" s="4"/>
      <c r="W165" s="4"/>
      <c r="X165" s="4"/>
      <c r="Y165" s="4"/>
      <c r="Z165" s="4"/>
      <c r="AE165" s="12" t="str">
        <f t="array" aca="1" ref="AE165" ca="1">IF(ROW()-2&lt;=$Y$12,5-SUM(N($V$12:$Y$12&gt;ROW()-3)),"")</f>
        <v/>
      </c>
      <c r="AF165" s="13" t="str">
        <f ca="1">IF(ISNUMBER(AE165),COUNTIF(AE$3:AE165,AE165),"")</f>
        <v/>
      </c>
      <c r="AG165" s="38" t="str">
        <f t="shared" ca="1" si="33"/>
        <v/>
      </c>
      <c r="AH165" s="38" t="str">
        <f t="shared" ca="1" si="34"/>
        <v/>
      </c>
      <c r="AI165" s="38" t="str">
        <f t="shared" ca="1" si="30"/>
        <v/>
      </c>
      <c r="AJ165" s="38" t="str">
        <f t="shared" ca="1" si="31"/>
        <v/>
      </c>
      <c r="AK165" s="13" t="str">
        <f t="shared" ca="1" si="32"/>
        <v/>
      </c>
    </row>
    <row r="166" spans="1:37" ht="12" customHeight="1" x14ac:dyDescent="0.2">
      <c r="A166" s="233"/>
      <c r="B166" s="181"/>
      <c r="C166" s="47"/>
      <c r="D166" s="47"/>
      <c r="E166" s="188"/>
      <c r="F166" s="181"/>
      <c r="G166" s="47"/>
      <c r="H166" s="47"/>
      <c r="I166" s="188"/>
      <c r="J166" s="181"/>
      <c r="K166" s="47"/>
      <c r="L166" s="47"/>
      <c r="M166" s="188"/>
      <c r="N166" s="168"/>
      <c r="O166" s="47"/>
      <c r="P166" s="47"/>
      <c r="Q166" s="48"/>
      <c r="R166" s="268"/>
      <c r="S166" s="9"/>
      <c r="T166" s="4"/>
      <c r="U166" s="4"/>
      <c r="V166" s="4"/>
      <c r="W166" s="4"/>
      <c r="X166" s="4"/>
      <c r="Y166" s="4"/>
      <c r="Z166" s="4"/>
      <c r="AE166" s="14" t="str">
        <f t="array" aca="1" ref="AE166" ca="1">IF(ROW()-2&lt;=$Y$12,5-SUM(N($V$12:$Y$12&gt;ROW()-3)),"")</f>
        <v/>
      </c>
      <c r="AF166" s="15" t="str">
        <f ca="1">IF(ISNUMBER(AE166),COUNTIF(AE$3:AE166,AE166),"")</f>
        <v/>
      </c>
      <c r="AG166" s="3" t="str">
        <f t="shared" ca="1" si="33"/>
        <v/>
      </c>
      <c r="AH166" s="3" t="str">
        <f t="shared" ca="1" si="34"/>
        <v/>
      </c>
      <c r="AI166" s="3" t="str">
        <f t="shared" ca="1" si="30"/>
        <v/>
      </c>
      <c r="AJ166" s="3" t="str">
        <f t="shared" ca="1" si="31"/>
        <v/>
      </c>
      <c r="AK166" s="15" t="str">
        <f t="shared" ca="1" si="32"/>
        <v/>
      </c>
    </row>
    <row r="167" spans="1:37" ht="12" customHeight="1" x14ac:dyDescent="0.2">
      <c r="A167" s="233"/>
      <c r="B167" s="186"/>
      <c r="C167" s="51"/>
      <c r="D167" s="51"/>
      <c r="E167" s="187"/>
      <c r="F167" s="186"/>
      <c r="G167" s="51"/>
      <c r="H167" s="51"/>
      <c r="I167" s="187"/>
      <c r="J167" s="186"/>
      <c r="K167" s="51"/>
      <c r="L167" s="51"/>
      <c r="M167" s="187"/>
      <c r="N167" s="171"/>
      <c r="O167" s="51"/>
      <c r="P167" s="51"/>
      <c r="Q167" s="52"/>
      <c r="R167" s="268"/>
      <c r="S167" s="9"/>
      <c r="T167" s="4"/>
      <c r="U167" s="4"/>
      <c r="V167" s="4"/>
      <c r="W167" s="4"/>
      <c r="X167" s="4"/>
      <c r="Y167" s="4"/>
      <c r="Z167" s="4"/>
      <c r="AE167" s="16" t="str">
        <f t="array" aca="1" ref="AE167" ca="1">IF(ROW()-2&lt;=$Y$12,5-SUM(N($V$12:$Y$12&gt;ROW()-3)),"")</f>
        <v/>
      </c>
      <c r="AF167" s="17" t="str">
        <f ca="1">IF(ISNUMBER(AE167),COUNTIF(AE$3:AE167,AE167),"")</f>
        <v/>
      </c>
      <c r="AG167" s="29" t="str">
        <f t="shared" ca="1" si="33"/>
        <v/>
      </c>
      <c r="AH167" s="29" t="str">
        <f t="shared" ca="1" si="34"/>
        <v/>
      </c>
      <c r="AI167" s="29" t="str">
        <f t="shared" ca="1" si="30"/>
        <v/>
      </c>
      <c r="AJ167" s="29" t="str">
        <f t="shared" ca="1" si="31"/>
        <v/>
      </c>
      <c r="AK167" s="17" t="str">
        <f t="shared" ca="1" si="32"/>
        <v/>
      </c>
    </row>
    <row r="168" spans="1:37" ht="12" customHeight="1" x14ac:dyDescent="0.2">
      <c r="A168" s="233" t="str">
        <f>IF(ROW()-2&lt;=$V$8,S168,"")</f>
        <v/>
      </c>
      <c r="B168" s="189"/>
      <c r="C168" s="55"/>
      <c r="D168" s="55"/>
      <c r="E168" s="190"/>
      <c r="F168" s="189"/>
      <c r="G168" s="55"/>
      <c r="H168" s="55"/>
      <c r="I168" s="190"/>
      <c r="J168" s="189"/>
      <c r="K168" s="55"/>
      <c r="L168" s="55"/>
      <c r="M168" s="190"/>
      <c r="N168" s="172"/>
      <c r="O168" s="55"/>
      <c r="P168" s="55"/>
      <c r="Q168" s="56"/>
      <c r="R168" s="268" t="str">
        <f>IF(ISNUMBER(A168),A168&amp;". ("&amp;COUNTIF(A$3:A168,A168)&amp;")","")</f>
        <v/>
      </c>
      <c r="S168" s="9">
        <v>33</v>
      </c>
      <c r="T168" s="4"/>
      <c r="U168" s="4"/>
      <c r="V168" s="4"/>
      <c r="W168" s="4"/>
      <c r="X168" s="4"/>
      <c r="Y168" s="4"/>
      <c r="Z168" s="4"/>
      <c r="AE168" s="12" t="str">
        <f t="array" aca="1" ref="AE168" ca="1">IF(ROW()-2&lt;=$Y$12,5-SUM(N($V$12:$Y$12&gt;ROW()-3)),"")</f>
        <v/>
      </c>
      <c r="AF168" s="13" t="str">
        <f ca="1">IF(ISNUMBER(AE168),COUNTIF(AE$3:AE168,AE168),"")</f>
        <v/>
      </c>
      <c r="AG168" s="38" t="str">
        <f t="shared" ca="1" si="33"/>
        <v/>
      </c>
      <c r="AH168" s="38" t="str">
        <f t="shared" ca="1" si="34"/>
        <v/>
      </c>
      <c r="AI168" s="38" t="str">
        <f t="shared" ca="1" si="30"/>
        <v/>
      </c>
      <c r="AJ168" s="38" t="str">
        <f t="shared" ca="1" si="31"/>
        <v/>
      </c>
      <c r="AK168" s="13" t="str">
        <f t="shared" ca="1" si="32"/>
        <v/>
      </c>
    </row>
    <row r="169" spans="1:37" ht="12" customHeight="1" x14ac:dyDescent="0.2">
      <c r="A169" s="233"/>
      <c r="B169" s="181"/>
      <c r="C169" s="47"/>
      <c r="D169" s="47"/>
      <c r="E169" s="188"/>
      <c r="F169" s="181"/>
      <c r="G169" s="47"/>
      <c r="H169" s="47"/>
      <c r="I169" s="188"/>
      <c r="J169" s="181"/>
      <c r="K169" s="47"/>
      <c r="L169" s="47"/>
      <c r="M169" s="188"/>
      <c r="N169" s="168"/>
      <c r="O169" s="47"/>
      <c r="P169" s="47"/>
      <c r="Q169" s="48"/>
      <c r="R169" s="268"/>
      <c r="S169" s="9"/>
      <c r="T169" s="4"/>
      <c r="U169" s="4"/>
      <c r="V169" s="4"/>
      <c r="W169" s="4"/>
      <c r="X169" s="4"/>
      <c r="Y169" s="4"/>
      <c r="Z169" s="4"/>
      <c r="AE169" s="14" t="str">
        <f t="array" aca="1" ref="AE169" ca="1">IF(ROW()-2&lt;=$Y$12,5-SUM(N($V$12:$Y$12&gt;ROW()-3)),"")</f>
        <v/>
      </c>
      <c r="AF169" s="15" t="str">
        <f ca="1">IF(ISNUMBER(AE169),COUNTIF(AE$3:AE169,AE169),"")</f>
        <v/>
      </c>
      <c r="AG169" s="3" t="str">
        <f t="shared" ca="1" si="33"/>
        <v/>
      </c>
      <c r="AH169" s="3" t="str">
        <f t="shared" ca="1" si="34"/>
        <v/>
      </c>
      <c r="AI169" s="3" t="str">
        <f t="shared" ca="1" si="30"/>
        <v/>
      </c>
      <c r="AJ169" s="3" t="str">
        <f t="shared" ca="1" si="31"/>
        <v/>
      </c>
      <c r="AK169" s="15" t="str">
        <f t="shared" ca="1" si="32"/>
        <v/>
      </c>
    </row>
    <row r="170" spans="1:37" ht="12" customHeight="1" x14ac:dyDescent="0.2">
      <c r="A170" s="233"/>
      <c r="B170" s="186"/>
      <c r="C170" s="51"/>
      <c r="D170" s="51"/>
      <c r="E170" s="187"/>
      <c r="F170" s="186"/>
      <c r="G170" s="51"/>
      <c r="H170" s="51"/>
      <c r="I170" s="187"/>
      <c r="J170" s="186"/>
      <c r="K170" s="51"/>
      <c r="L170" s="51"/>
      <c r="M170" s="187"/>
      <c r="N170" s="171"/>
      <c r="O170" s="51"/>
      <c r="P170" s="51"/>
      <c r="Q170" s="52"/>
      <c r="R170" s="268"/>
      <c r="S170" s="9"/>
      <c r="T170" s="4"/>
      <c r="U170" s="4"/>
      <c r="V170" s="4"/>
      <c r="W170" s="4"/>
      <c r="X170" s="4"/>
      <c r="Y170" s="4"/>
      <c r="Z170" s="4"/>
      <c r="AE170" s="16" t="str">
        <f t="array" aca="1" ref="AE170" ca="1">IF(ROW()-2&lt;=$Y$12,5-SUM(N($V$12:$Y$12&gt;ROW()-3)),"")</f>
        <v/>
      </c>
      <c r="AF170" s="17" t="str">
        <f ca="1">IF(ISNUMBER(AE170),COUNTIF(AE$3:AE170,AE170),"")</f>
        <v/>
      </c>
      <c r="AG170" s="29" t="str">
        <f t="shared" ca="1" si="33"/>
        <v/>
      </c>
      <c r="AH170" s="29" t="str">
        <f t="shared" ca="1" si="34"/>
        <v/>
      </c>
      <c r="AI170" s="29" t="str">
        <f t="shared" ca="1" si="30"/>
        <v/>
      </c>
      <c r="AJ170" s="29" t="str">
        <f t="shared" ca="1" si="31"/>
        <v/>
      </c>
      <c r="AK170" s="17" t="str">
        <f t="shared" ca="1" si="32"/>
        <v/>
      </c>
    </row>
    <row r="171" spans="1:37" ht="12" customHeight="1" x14ac:dyDescent="0.2">
      <c r="A171" s="233" t="str">
        <f>IF(ROW()-2&lt;=$V$8,S171,"")</f>
        <v/>
      </c>
      <c r="B171" s="189"/>
      <c r="C171" s="55"/>
      <c r="D171" s="55"/>
      <c r="E171" s="190"/>
      <c r="F171" s="189"/>
      <c r="G171" s="55"/>
      <c r="H171" s="55"/>
      <c r="I171" s="190"/>
      <c r="J171" s="189"/>
      <c r="K171" s="55"/>
      <c r="L171" s="55"/>
      <c r="M171" s="190"/>
      <c r="N171" s="172"/>
      <c r="O171" s="55"/>
      <c r="P171" s="55"/>
      <c r="Q171" s="56"/>
      <c r="R171" s="268" t="str">
        <f>IF(ISNUMBER(A171),A171&amp;". ("&amp;COUNTIF(A$3:A171,A171)&amp;")","")</f>
        <v/>
      </c>
      <c r="S171" s="9">
        <v>33</v>
      </c>
      <c r="T171" s="4"/>
      <c r="U171" s="4"/>
      <c r="V171" s="4"/>
      <c r="W171" s="4"/>
      <c r="X171" s="4"/>
      <c r="Y171" s="4"/>
      <c r="Z171" s="4"/>
      <c r="AE171" s="12" t="str">
        <f t="array" aca="1" ref="AE171" ca="1">IF(ROW()-2&lt;=$Y$12,5-SUM(N($V$12:$Y$12&gt;ROW()-3)),"")</f>
        <v/>
      </c>
      <c r="AF171" s="13" t="str">
        <f ca="1">IF(ISNUMBER(AE171),COUNTIF(AE$3:AE171,AE171),"")</f>
        <v/>
      </c>
      <c r="AG171" s="38" t="str">
        <f t="shared" ca="1" si="33"/>
        <v/>
      </c>
      <c r="AH171" s="38" t="str">
        <f t="shared" ca="1" si="34"/>
        <v/>
      </c>
      <c r="AI171" s="38" t="str">
        <f t="shared" ca="1" si="30"/>
        <v/>
      </c>
      <c r="AJ171" s="38" t="str">
        <f t="shared" ca="1" si="31"/>
        <v/>
      </c>
      <c r="AK171" s="13" t="str">
        <f t="shared" ca="1" si="32"/>
        <v/>
      </c>
    </row>
    <row r="172" spans="1:37" ht="12" customHeight="1" x14ac:dyDescent="0.2">
      <c r="A172" s="233"/>
      <c r="B172" s="181"/>
      <c r="C172" s="47"/>
      <c r="D172" s="47"/>
      <c r="E172" s="188"/>
      <c r="F172" s="181"/>
      <c r="G172" s="47"/>
      <c r="H172" s="47"/>
      <c r="I172" s="188"/>
      <c r="J172" s="181"/>
      <c r="K172" s="47"/>
      <c r="L172" s="47"/>
      <c r="M172" s="188"/>
      <c r="N172" s="168"/>
      <c r="O172" s="47"/>
      <c r="P172" s="47"/>
      <c r="Q172" s="48"/>
      <c r="R172" s="268"/>
      <c r="S172" s="9"/>
      <c r="T172" s="4"/>
      <c r="U172" s="4"/>
      <c r="V172" s="4"/>
      <c r="W172" s="4"/>
      <c r="X172" s="4"/>
      <c r="Y172" s="4"/>
      <c r="Z172" s="4"/>
      <c r="AE172" s="14" t="str">
        <f t="array" aca="1" ref="AE172" ca="1">IF(ROW()-2&lt;=$Y$12,5-SUM(N($V$12:$Y$12&gt;ROW()-3)),"")</f>
        <v/>
      </c>
      <c r="AF172" s="15" t="str">
        <f ca="1">IF(ISNUMBER(AE172),COUNTIF(AE$3:AE172,AE172),"")</f>
        <v/>
      </c>
      <c r="AG172" s="3" t="str">
        <f t="shared" ca="1" si="33"/>
        <v/>
      </c>
      <c r="AH172" s="3" t="str">
        <f t="shared" ca="1" si="34"/>
        <v/>
      </c>
      <c r="AI172" s="3" t="str">
        <f t="shared" ca="1" si="30"/>
        <v/>
      </c>
      <c r="AJ172" s="3" t="str">
        <f t="shared" ca="1" si="31"/>
        <v/>
      </c>
      <c r="AK172" s="15" t="str">
        <f t="shared" ca="1" si="32"/>
        <v/>
      </c>
    </row>
    <row r="173" spans="1:37" ht="12" customHeight="1" x14ac:dyDescent="0.2">
      <c r="A173" s="233"/>
      <c r="B173" s="186"/>
      <c r="C173" s="51"/>
      <c r="D173" s="51"/>
      <c r="E173" s="187"/>
      <c r="F173" s="186"/>
      <c r="G173" s="51"/>
      <c r="H173" s="51"/>
      <c r="I173" s="187"/>
      <c r="J173" s="186"/>
      <c r="K173" s="51"/>
      <c r="L173" s="51"/>
      <c r="M173" s="187"/>
      <c r="N173" s="171"/>
      <c r="O173" s="51"/>
      <c r="P173" s="51"/>
      <c r="Q173" s="52"/>
      <c r="R173" s="268"/>
      <c r="S173" s="9"/>
      <c r="T173" s="4"/>
      <c r="U173" s="4"/>
      <c r="V173" s="4"/>
      <c r="W173" s="4"/>
      <c r="X173" s="4"/>
      <c r="Y173" s="4"/>
      <c r="Z173" s="4"/>
      <c r="AE173" s="16" t="str">
        <f t="array" aca="1" ref="AE173" ca="1">IF(ROW()-2&lt;=$Y$12,5-SUM(N($V$12:$Y$12&gt;ROW()-3)),"")</f>
        <v/>
      </c>
      <c r="AF173" s="17" t="str">
        <f ca="1">IF(ISNUMBER(AE173),COUNTIF(AE$3:AE173,AE173),"")</f>
        <v/>
      </c>
      <c r="AG173" s="29" t="str">
        <f t="shared" ca="1" si="33"/>
        <v/>
      </c>
      <c r="AH173" s="29" t="str">
        <f t="shared" ca="1" si="34"/>
        <v/>
      </c>
      <c r="AI173" s="29" t="str">
        <f t="shared" ca="1" si="30"/>
        <v/>
      </c>
      <c r="AJ173" s="29" t="str">
        <f t="shared" ca="1" si="31"/>
        <v/>
      </c>
      <c r="AK173" s="17" t="str">
        <f t="shared" ca="1" si="32"/>
        <v/>
      </c>
    </row>
    <row r="174" spans="1:37" ht="12" customHeight="1" x14ac:dyDescent="0.2">
      <c r="A174" s="233" t="str">
        <f>IF(ROW()-2&lt;=$V$8,S174,"")</f>
        <v/>
      </c>
      <c r="B174" s="189"/>
      <c r="C174" s="55"/>
      <c r="D174" s="55"/>
      <c r="E174" s="190"/>
      <c r="F174" s="189"/>
      <c r="G174" s="55"/>
      <c r="H174" s="55"/>
      <c r="I174" s="190"/>
      <c r="J174" s="189"/>
      <c r="K174" s="55"/>
      <c r="L174" s="55"/>
      <c r="M174" s="190"/>
      <c r="N174" s="172"/>
      <c r="O174" s="55"/>
      <c r="P174" s="55"/>
      <c r="Q174" s="56"/>
      <c r="R174" s="268" t="str">
        <f>IF(ISNUMBER(A174),A174&amp;". ("&amp;COUNTIF(A$3:A174,A174)&amp;")","")</f>
        <v/>
      </c>
      <c r="S174" s="9">
        <v>33</v>
      </c>
      <c r="T174" s="4"/>
      <c r="U174" s="4"/>
      <c r="V174" s="4"/>
      <c r="W174" s="4"/>
      <c r="X174" s="4"/>
      <c r="Y174" s="4"/>
      <c r="Z174" s="4"/>
      <c r="AE174" s="12" t="str">
        <f t="array" aca="1" ref="AE174" ca="1">IF(ROW()-2&lt;=$Y$12,5-SUM(N($V$12:$Y$12&gt;ROW()-3)),"")</f>
        <v/>
      </c>
      <c r="AF174" s="13" t="str">
        <f ca="1">IF(ISNUMBER(AE174),COUNTIF(AE$3:AE174,AE174),"")</f>
        <v/>
      </c>
      <c r="AG174" s="38" t="str">
        <f t="shared" ca="1" si="33"/>
        <v/>
      </c>
      <c r="AH174" s="38" t="str">
        <f t="shared" ca="1" si="34"/>
        <v/>
      </c>
      <c r="AI174" s="38" t="str">
        <f t="shared" ca="1" si="30"/>
        <v/>
      </c>
      <c r="AJ174" s="38" t="str">
        <f t="shared" ca="1" si="31"/>
        <v/>
      </c>
      <c r="AK174" s="13" t="str">
        <f t="shared" ca="1" si="32"/>
        <v/>
      </c>
    </row>
    <row r="175" spans="1:37" ht="12" customHeight="1" x14ac:dyDescent="0.2">
      <c r="A175" s="233"/>
      <c r="B175" s="181"/>
      <c r="C175" s="47"/>
      <c r="D175" s="47"/>
      <c r="E175" s="188"/>
      <c r="F175" s="181"/>
      <c r="G175" s="47"/>
      <c r="H175" s="47"/>
      <c r="I175" s="188"/>
      <c r="J175" s="181"/>
      <c r="K175" s="47"/>
      <c r="L175" s="47"/>
      <c r="M175" s="188"/>
      <c r="N175" s="168"/>
      <c r="O175" s="47"/>
      <c r="P175" s="47"/>
      <c r="Q175" s="48"/>
      <c r="R175" s="268"/>
      <c r="S175" s="9"/>
      <c r="T175" s="4"/>
      <c r="U175" s="4"/>
      <c r="V175" s="4"/>
      <c r="W175" s="4"/>
      <c r="X175" s="4"/>
      <c r="Y175" s="4"/>
      <c r="Z175" s="4"/>
      <c r="AE175" s="14" t="str">
        <f t="array" aca="1" ref="AE175" ca="1">IF(ROW()-2&lt;=$Y$12,5-SUM(N($V$12:$Y$12&gt;ROW()-3)),"")</f>
        <v/>
      </c>
      <c r="AF175" s="15" t="str">
        <f ca="1">IF(ISNUMBER(AE175),COUNTIF(AE$3:AE175,AE175),"")</f>
        <v/>
      </c>
      <c r="AG175" s="3" t="str">
        <f t="shared" ca="1" si="33"/>
        <v/>
      </c>
      <c r="AH175" s="3" t="str">
        <f t="shared" ca="1" si="34"/>
        <v/>
      </c>
      <c r="AI175" s="3" t="str">
        <f t="shared" ca="1" si="30"/>
        <v/>
      </c>
      <c r="AJ175" s="3" t="str">
        <f t="shared" ca="1" si="31"/>
        <v/>
      </c>
      <c r="AK175" s="15" t="str">
        <f t="shared" ca="1" si="32"/>
        <v/>
      </c>
    </row>
    <row r="176" spans="1:37" ht="12" customHeight="1" x14ac:dyDescent="0.2">
      <c r="A176" s="233"/>
      <c r="B176" s="186"/>
      <c r="C176" s="51"/>
      <c r="D176" s="51"/>
      <c r="E176" s="187"/>
      <c r="F176" s="186"/>
      <c r="G176" s="51"/>
      <c r="H176" s="51"/>
      <c r="I176" s="187"/>
      <c r="J176" s="186"/>
      <c r="K176" s="51"/>
      <c r="L176" s="51"/>
      <c r="M176" s="187"/>
      <c r="N176" s="171"/>
      <c r="O176" s="51"/>
      <c r="P176" s="51"/>
      <c r="Q176" s="52"/>
      <c r="R176" s="268"/>
      <c r="S176" s="9"/>
      <c r="T176" s="4"/>
      <c r="U176" s="4"/>
      <c r="V176" s="4"/>
      <c r="W176" s="4"/>
      <c r="X176" s="4"/>
      <c r="Y176" s="4"/>
      <c r="Z176" s="4"/>
      <c r="AE176" s="16" t="str">
        <f t="array" aca="1" ref="AE176" ca="1">IF(ROW()-2&lt;=$Y$12,5-SUM(N($V$12:$Y$12&gt;ROW()-3)),"")</f>
        <v/>
      </c>
      <c r="AF176" s="17" t="str">
        <f ca="1">IF(ISNUMBER(AE176),COUNTIF(AE$3:AE176,AE176),"")</f>
        <v/>
      </c>
      <c r="AG176" s="29" t="str">
        <f t="shared" ca="1" si="33"/>
        <v/>
      </c>
      <c r="AH176" s="29" t="str">
        <f t="shared" ca="1" si="34"/>
        <v/>
      </c>
      <c r="AI176" s="29" t="str">
        <f t="shared" ca="1" si="30"/>
        <v/>
      </c>
      <c r="AJ176" s="29" t="str">
        <f t="shared" ca="1" si="31"/>
        <v/>
      </c>
      <c r="AK176" s="17" t="str">
        <f t="shared" ca="1" si="32"/>
        <v/>
      </c>
    </row>
    <row r="177" spans="1:37" ht="12" customHeight="1" x14ac:dyDescent="0.2">
      <c r="A177" s="233" t="str">
        <f>IF(ROW()-2&lt;=$V$8,S177,"")</f>
        <v/>
      </c>
      <c r="B177" s="189"/>
      <c r="C177" s="55"/>
      <c r="D177" s="55"/>
      <c r="E177" s="190"/>
      <c r="F177" s="189"/>
      <c r="G177" s="55"/>
      <c r="H177" s="55"/>
      <c r="I177" s="190"/>
      <c r="J177" s="189"/>
      <c r="K177" s="55"/>
      <c r="L177" s="55"/>
      <c r="M177" s="190"/>
      <c r="N177" s="172"/>
      <c r="O177" s="55"/>
      <c r="P177" s="55"/>
      <c r="Q177" s="56"/>
      <c r="R177" s="268" t="str">
        <f>IF(ISNUMBER(A177),A177&amp;". ("&amp;COUNTIF(A$3:A177,A177)&amp;")","")</f>
        <v/>
      </c>
      <c r="S177" s="9">
        <v>33</v>
      </c>
      <c r="T177" s="4"/>
      <c r="U177" s="4"/>
      <c r="V177" s="4"/>
      <c r="W177" s="4"/>
      <c r="X177" s="4"/>
      <c r="Y177" s="4"/>
      <c r="Z177" s="4"/>
      <c r="AE177" s="12" t="str">
        <f t="array" aca="1" ref="AE177" ca="1">IF(ROW()-2&lt;=$Y$12,5-SUM(N($V$12:$Y$12&gt;ROW()-3)),"")</f>
        <v/>
      </c>
      <c r="AF177" s="13" t="str">
        <f ca="1">IF(ISNUMBER(AE177),COUNTIF(AE$3:AE177,AE177),"")</f>
        <v/>
      </c>
      <c r="AG177" s="38" t="str">
        <f t="shared" ca="1" si="33"/>
        <v/>
      </c>
      <c r="AH177" s="38" t="str">
        <f t="shared" ca="1" si="34"/>
        <v/>
      </c>
      <c r="AI177" s="38" t="str">
        <f t="shared" ca="1" si="30"/>
        <v/>
      </c>
      <c r="AJ177" s="38" t="str">
        <f t="shared" ca="1" si="31"/>
        <v/>
      </c>
      <c r="AK177" s="13" t="str">
        <f t="shared" ca="1" si="32"/>
        <v/>
      </c>
    </row>
    <row r="178" spans="1:37" ht="12" customHeight="1" x14ac:dyDescent="0.2">
      <c r="A178" s="233"/>
      <c r="B178" s="181"/>
      <c r="C178" s="47"/>
      <c r="D178" s="47"/>
      <c r="E178" s="188"/>
      <c r="F178" s="181"/>
      <c r="G178" s="47"/>
      <c r="H178" s="47"/>
      <c r="I178" s="188"/>
      <c r="J178" s="181"/>
      <c r="K178" s="47"/>
      <c r="L178" s="47"/>
      <c r="M178" s="188"/>
      <c r="N178" s="168"/>
      <c r="O178" s="47"/>
      <c r="P178" s="47"/>
      <c r="Q178" s="48"/>
      <c r="R178" s="268"/>
      <c r="S178" s="9"/>
      <c r="T178" s="4"/>
      <c r="U178" s="4"/>
      <c r="V178" s="4"/>
      <c r="W178" s="4"/>
      <c r="X178" s="4"/>
      <c r="Y178" s="4"/>
      <c r="Z178" s="4"/>
      <c r="AE178" s="14" t="str">
        <f t="array" aca="1" ref="AE178" ca="1">IF(ROW()-2&lt;=$Y$12,5-SUM(N($V$12:$Y$12&gt;ROW()-3)),"")</f>
        <v/>
      </c>
      <c r="AF178" s="15" t="str">
        <f ca="1">IF(ISNUMBER(AE178),COUNTIF(AE$3:AE178,AE178),"")</f>
        <v/>
      </c>
      <c r="AG178" s="3" t="str">
        <f t="shared" ca="1" si="33"/>
        <v/>
      </c>
      <c r="AH178" s="3" t="str">
        <f t="shared" ca="1" si="34"/>
        <v/>
      </c>
      <c r="AI178" s="3" t="str">
        <f t="shared" ca="1" si="30"/>
        <v/>
      </c>
      <c r="AJ178" s="3" t="str">
        <f t="shared" ca="1" si="31"/>
        <v/>
      </c>
      <c r="AK178" s="15" t="str">
        <f t="shared" ca="1" si="32"/>
        <v/>
      </c>
    </row>
    <row r="179" spans="1:37" ht="12" customHeight="1" x14ac:dyDescent="0.2">
      <c r="A179" s="233"/>
      <c r="B179" s="186"/>
      <c r="C179" s="51"/>
      <c r="D179" s="51"/>
      <c r="E179" s="187"/>
      <c r="F179" s="186"/>
      <c r="G179" s="51"/>
      <c r="H179" s="51"/>
      <c r="I179" s="187"/>
      <c r="J179" s="186"/>
      <c r="K179" s="51"/>
      <c r="L179" s="51"/>
      <c r="M179" s="187"/>
      <c r="N179" s="171"/>
      <c r="O179" s="51"/>
      <c r="P179" s="51"/>
      <c r="Q179" s="52"/>
      <c r="R179" s="268"/>
      <c r="S179" s="9"/>
      <c r="T179" s="4"/>
      <c r="U179" s="4"/>
      <c r="V179" s="4"/>
      <c r="W179" s="4"/>
      <c r="X179" s="4"/>
      <c r="Y179" s="4"/>
      <c r="Z179" s="4"/>
      <c r="AE179" s="16" t="str">
        <f t="array" aca="1" ref="AE179" ca="1">IF(ROW()-2&lt;=$Y$12,5-SUM(N($V$12:$Y$12&gt;ROW()-3)),"")</f>
        <v/>
      </c>
      <c r="AF179" s="17" t="str">
        <f ca="1">IF(ISNUMBER(AE179),COUNTIF(AE$3:AE179,AE179),"")</f>
        <v/>
      </c>
      <c r="AG179" s="29" t="str">
        <f t="shared" ca="1" si="33"/>
        <v/>
      </c>
      <c r="AH179" s="29" t="str">
        <f t="shared" ca="1" si="34"/>
        <v/>
      </c>
      <c r="AI179" s="29" t="str">
        <f t="shared" ca="1" si="30"/>
        <v/>
      </c>
      <c r="AJ179" s="29" t="str">
        <f t="shared" ca="1" si="31"/>
        <v/>
      </c>
      <c r="AK179" s="17" t="str">
        <f t="shared" ca="1" si="32"/>
        <v/>
      </c>
    </row>
    <row r="180" spans="1:37" ht="12" customHeight="1" x14ac:dyDescent="0.2">
      <c r="A180" s="233" t="str">
        <f>IF(ROW()-2&lt;=$V$8,S180,"")</f>
        <v/>
      </c>
      <c r="B180" s="189"/>
      <c r="C180" s="55"/>
      <c r="D180" s="55"/>
      <c r="E180" s="190"/>
      <c r="F180" s="189"/>
      <c r="G180" s="55"/>
      <c r="H180" s="55"/>
      <c r="I180" s="190"/>
      <c r="J180" s="189"/>
      <c r="K180" s="55"/>
      <c r="L180" s="55"/>
      <c r="M180" s="190"/>
      <c r="N180" s="172"/>
      <c r="O180" s="55"/>
      <c r="P180" s="55"/>
      <c r="Q180" s="56"/>
      <c r="R180" s="268" t="str">
        <f>IF(ISNUMBER(A180),A180&amp;". ("&amp;COUNTIF(A$3:A180,A180)&amp;")","")</f>
        <v/>
      </c>
      <c r="S180" s="9">
        <v>33</v>
      </c>
      <c r="T180" s="4"/>
      <c r="U180" s="4"/>
      <c r="V180" s="4"/>
      <c r="W180" s="4"/>
      <c r="X180" s="4"/>
      <c r="Y180" s="4"/>
      <c r="Z180" s="4"/>
      <c r="AE180" s="12" t="str">
        <f t="array" aca="1" ref="AE180" ca="1">IF(ROW()-2&lt;=$Y$12,5-SUM(N($V$12:$Y$12&gt;ROW()-3)),"")</f>
        <v/>
      </c>
      <c r="AF180" s="13" t="str">
        <f ca="1">IF(ISNUMBER(AE180),COUNTIF(AE$3:AE180,AE180),"")</f>
        <v/>
      </c>
      <c r="AG180" s="38" t="str">
        <f t="shared" ca="1" si="33"/>
        <v/>
      </c>
      <c r="AH180" s="38" t="str">
        <f t="shared" ca="1" si="34"/>
        <v/>
      </c>
      <c r="AI180" s="38" t="str">
        <f t="shared" ca="1" si="30"/>
        <v/>
      </c>
      <c r="AJ180" s="38" t="str">
        <f t="shared" ca="1" si="31"/>
        <v/>
      </c>
      <c r="AK180" s="13" t="str">
        <f t="shared" ca="1" si="32"/>
        <v/>
      </c>
    </row>
    <row r="181" spans="1:37" ht="12" customHeight="1" x14ac:dyDescent="0.2">
      <c r="A181" s="233"/>
      <c r="B181" s="181"/>
      <c r="C181" s="47"/>
      <c r="D181" s="47"/>
      <c r="E181" s="188"/>
      <c r="F181" s="181"/>
      <c r="G181" s="47"/>
      <c r="H181" s="47"/>
      <c r="I181" s="188"/>
      <c r="J181" s="181"/>
      <c r="K181" s="47"/>
      <c r="L181" s="47"/>
      <c r="M181" s="188"/>
      <c r="N181" s="168"/>
      <c r="O181" s="47"/>
      <c r="P181" s="47"/>
      <c r="Q181" s="48"/>
      <c r="R181" s="268"/>
      <c r="S181" s="9"/>
      <c r="T181" s="4"/>
      <c r="U181" s="4"/>
      <c r="V181" s="4"/>
      <c r="W181" s="4"/>
      <c r="X181" s="4"/>
      <c r="Y181" s="4"/>
      <c r="Z181" s="4"/>
      <c r="AE181" s="14" t="str">
        <f t="array" aca="1" ref="AE181" ca="1">IF(ROW()-2&lt;=$Y$12,5-SUM(N($V$12:$Y$12&gt;ROW()-3)),"")</f>
        <v/>
      </c>
      <c r="AF181" s="15" t="str">
        <f ca="1">IF(ISNUMBER(AE181),COUNTIF(AE$3:AE181,AE181),"")</f>
        <v/>
      </c>
      <c r="AG181" s="3" t="str">
        <f t="shared" ca="1" si="33"/>
        <v/>
      </c>
      <c r="AH181" s="3" t="str">
        <f t="shared" ca="1" si="34"/>
        <v/>
      </c>
      <c r="AI181" s="3" t="str">
        <f t="shared" ca="1" si="30"/>
        <v/>
      </c>
      <c r="AJ181" s="3" t="str">
        <f t="shared" ca="1" si="31"/>
        <v/>
      </c>
      <c r="AK181" s="15" t="str">
        <f t="shared" ca="1" si="32"/>
        <v/>
      </c>
    </row>
    <row r="182" spans="1:37" ht="12" customHeight="1" x14ac:dyDescent="0.2">
      <c r="A182" s="233"/>
      <c r="B182" s="186"/>
      <c r="C182" s="51"/>
      <c r="D182" s="51"/>
      <c r="E182" s="187"/>
      <c r="F182" s="186"/>
      <c r="G182" s="51"/>
      <c r="H182" s="51"/>
      <c r="I182" s="187"/>
      <c r="J182" s="186"/>
      <c r="K182" s="51"/>
      <c r="L182" s="51"/>
      <c r="M182" s="187"/>
      <c r="N182" s="171"/>
      <c r="O182" s="51"/>
      <c r="P182" s="51"/>
      <c r="Q182" s="52"/>
      <c r="R182" s="268"/>
      <c r="S182" s="9"/>
      <c r="T182" s="4"/>
      <c r="U182" s="4"/>
      <c r="V182" s="4"/>
      <c r="W182" s="4"/>
      <c r="X182" s="4"/>
      <c r="Y182" s="4"/>
      <c r="Z182" s="4"/>
      <c r="AE182" s="16" t="str">
        <f t="array" aca="1" ref="AE182" ca="1">IF(ROW()-2&lt;=$Y$12,5-SUM(N($V$12:$Y$12&gt;ROW()-3)),"")</f>
        <v/>
      </c>
      <c r="AF182" s="17" t="str">
        <f ca="1">IF(ISNUMBER(AE182),COUNTIF(AE$3:AE182,AE182),"")</f>
        <v/>
      </c>
      <c r="AG182" s="29" t="str">
        <f t="shared" ca="1" si="33"/>
        <v/>
      </c>
      <c r="AH182" s="29" t="str">
        <f t="shared" ca="1" si="34"/>
        <v/>
      </c>
      <c r="AI182" s="29" t="str">
        <f t="shared" ca="1" si="30"/>
        <v/>
      </c>
      <c r="AJ182" s="29" t="str">
        <f t="shared" ca="1" si="31"/>
        <v/>
      </c>
      <c r="AK182" s="17" t="str">
        <f t="shared" ca="1" si="32"/>
        <v/>
      </c>
    </row>
    <row r="183" spans="1:37" ht="12" customHeight="1" x14ac:dyDescent="0.2">
      <c r="A183" s="233" t="str">
        <f>IF(ROW()-2&lt;=$V$8,S183,"")</f>
        <v/>
      </c>
      <c r="B183" s="189"/>
      <c r="C183" s="55"/>
      <c r="D183" s="55"/>
      <c r="E183" s="190"/>
      <c r="F183" s="189"/>
      <c r="G183" s="55"/>
      <c r="H183" s="55"/>
      <c r="I183" s="190"/>
      <c r="J183" s="189"/>
      <c r="K183" s="55"/>
      <c r="L183" s="55"/>
      <c r="M183" s="190"/>
      <c r="N183" s="172"/>
      <c r="O183" s="55"/>
      <c r="P183" s="55"/>
      <c r="Q183" s="56"/>
      <c r="R183" s="268" t="str">
        <f>IF(ISNUMBER(A183),A183&amp;". ("&amp;COUNTIF(A$3:A183,A183)&amp;")","")</f>
        <v/>
      </c>
      <c r="S183" s="9">
        <v>33</v>
      </c>
      <c r="T183" s="4"/>
      <c r="U183" s="4"/>
      <c r="V183" s="4"/>
      <c r="W183" s="4"/>
      <c r="X183" s="4"/>
      <c r="Y183" s="4"/>
      <c r="Z183" s="4"/>
      <c r="AE183" s="12" t="str">
        <f t="array" aca="1" ref="AE183" ca="1">IF(ROW()-2&lt;=$Y$12,5-SUM(N($V$12:$Y$12&gt;ROW()-3)),"")</f>
        <v/>
      </c>
      <c r="AF183" s="13" t="str">
        <f ca="1">IF(ISNUMBER(AE183),COUNTIF(AE$3:AE183,AE183),"")</f>
        <v/>
      </c>
      <c r="AG183" s="38" t="str">
        <f t="shared" ca="1" si="33"/>
        <v/>
      </c>
      <c r="AH183" s="38" t="str">
        <f t="shared" ca="1" si="34"/>
        <v/>
      </c>
      <c r="AI183" s="38" t="str">
        <f t="shared" ca="1" si="30"/>
        <v/>
      </c>
      <c r="AJ183" s="38" t="str">
        <f t="shared" ca="1" si="31"/>
        <v/>
      </c>
      <c r="AK183" s="13" t="str">
        <f t="shared" ca="1" si="32"/>
        <v/>
      </c>
    </row>
    <row r="184" spans="1:37" ht="12" customHeight="1" x14ac:dyDescent="0.2">
      <c r="A184" s="233"/>
      <c r="B184" s="181"/>
      <c r="C184" s="47"/>
      <c r="D184" s="47"/>
      <c r="E184" s="188"/>
      <c r="F184" s="181"/>
      <c r="G184" s="47"/>
      <c r="H184" s="47"/>
      <c r="I184" s="188"/>
      <c r="J184" s="181"/>
      <c r="K184" s="47"/>
      <c r="L184" s="47"/>
      <c r="M184" s="188"/>
      <c r="N184" s="168"/>
      <c r="O184" s="47"/>
      <c r="P184" s="47"/>
      <c r="Q184" s="48"/>
      <c r="R184" s="268"/>
      <c r="S184" s="9"/>
      <c r="T184" s="4"/>
      <c r="U184" s="4"/>
      <c r="V184" s="4"/>
      <c r="W184" s="4"/>
      <c r="X184" s="4"/>
      <c r="Y184" s="4"/>
      <c r="Z184" s="4"/>
      <c r="AE184" s="14" t="str">
        <f t="array" aca="1" ref="AE184" ca="1">IF(ROW()-2&lt;=$Y$12,5-SUM(N($V$12:$Y$12&gt;ROW()-3)),"")</f>
        <v/>
      </c>
      <c r="AF184" s="15" t="str">
        <f ca="1">IF(ISNUMBER(AE184),COUNTIF(AE$3:AE184,AE184),"")</f>
        <v/>
      </c>
      <c r="AG184" s="3" t="str">
        <f t="shared" ca="1" si="33"/>
        <v/>
      </c>
      <c r="AH184" s="3" t="str">
        <f t="shared" ca="1" si="34"/>
        <v/>
      </c>
      <c r="AI184" s="3" t="str">
        <f t="shared" ca="1" si="30"/>
        <v/>
      </c>
      <c r="AJ184" s="3" t="str">
        <f t="shared" ca="1" si="31"/>
        <v/>
      </c>
      <c r="AK184" s="15" t="str">
        <f t="shared" ca="1" si="32"/>
        <v/>
      </c>
    </row>
    <row r="185" spans="1:37" ht="12" customHeight="1" x14ac:dyDescent="0.2">
      <c r="A185" s="233"/>
      <c r="B185" s="186"/>
      <c r="C185" s="51"/>
      <c r="D185" s="51"/>
      <c r="E185" s="187"/>
      <c r="F185" s="186"/>
      <c r="G185" s="51"/>
      <c r="H185" s="51"/>
      <c r="I185" s="187"/>
      <c r="J185" s="186"/>
      <c r="K185" s="51"/>
      <c r="L185" s="51"/>
      <c r="M185" s="187"/>
      <c r="N185" s="171"/>
      <c r="O185" s="51"/>
      <c r="P185" s="51"/>
      <c r="Q185" s="52"/>
      <c r="R185" s="268"/>
      <c r="S185" s="9"/>
      <c r="T185" s="4"/>
      <c r="U185" s="4"/>
      <c r="V185" s="4"/>
      <c r="W185" s="4"/>
      <c r="X185" s="4"/>
      <c r="Y185" s="4"/>
      <c r="Z185" s="4"/>
      <c r="AE185" s="16" t="str">
        <f t="array" aca="1" ref="AE185" ca="1">IF(ROW()-2&lt;=$Y$12,5-SUM(N($V$12:$Y$12&gt;ROW()-3)),"")</f>
        <v/>
      </c>
      <c r="AF185" s="17" t="str">
        <f ca="1">IF(ISNUMBER(AE185),COUNTIF(AE$3:AE185,AE185),"")</f>
        <v/>
      </c>
      <c r="AG185" s="29" t="str">
        <f t="shared" ca="1" si="33"/>
        <v/>
      </c>
      <c r="AH185" s="29" t="str">
        <f t="shared" ca="1" si="34"/>
        <v/>
      </c>
      <c r="AI185" s="29" t="str">
        <f t="shared" ca="1" si="30"/>
        <v/>
      </c>
      <c r="AJ185" s="29" t="str">
        <f t="shared" ca="1" si="31"/>
        <v/>
      </c>
      <c r="AK185" s="17" t="str">
        <f t="shared" ca="1" si="32"/>
        <v/>
      </c>
    </row>
    <row r="186" spans="1:37" ht="12" customHeight="1" x14ac:dyDescent="0.2">
      <c r="A186" s="233" t="str">
        <f>IF(ROW()-2&lt;=$V$8,S186,"")</f>
        <v/>
      </c>
      <c r="B186" s="189"/>
      <c r="C186" s="55"/>
      <c r="D186" s="55"/>
      <c r="E186" s="190"/>
      <c r="F186" s="189"/>
      <c r="G186" s="55"/>
      <c r="H186" s="55"/>
      <c r="I186" s="190"/>
      <c r="J186" s="189"/>
      <c r="K186" s="55"/>
      <c r="L186" s="55"/>
      <c r="M186" s="190"/>
      <c r="N186" s="172"/>
      <c r="O186" s="55"/>
      <c r="P186" s="55"/>
      <c r="Q186" s="56"/>
      <c r="R186" s="268" t="str">
        <f>IF(ISNUMBER(A186),A186&amp;". ("&amp;COUNTIF(A$3:A186,A186)&amp;")","")</f>
        <v/>
      </c>
      <c r="S186" s="9">
        <v>33</v>
      </c>
      <c r="T186" s="4"/>
      <c r="U186" s="4"/>
      <c r="V186" s="4"/>
      <c r="W186" s="4"/>
      <c r="X186" s="4"/>
      <c r="Y186" s="4"/>
      <c r="Z186" s="4"/>
      <c r="AE186" s="12" t="str">
        <f t="array" aca="1" ref="AE186" ca="1">IF(ROW()-2&lt;=$Y$12,5-SUM(N($V$12:$Y$12&gt;ROW()-3)),"")</f>
        <v/>
      </c>
      <c r="AF186" s="13" t="str">
        <f ca="1">IF(ISNUMBER(AE186),COUNTIF(AE$3:AE186,AE186),"")</f>
        <v/>
      </c>
      <c r="AG186" s="38" t="str">
        <f t="shared" ca="1" si="33"/>
        <v/>
      </c>
      <c r="AH186" s="38" t="str">
        <f t="shared" ca="1" si="34"/>
        <v/>
      </c>
      <c r="AI186" s="38" t="str">
        <f t="shared" ca="1" si="30"/>
        <v/>
      </c>
      <c r="AJ186" s="38" t="str">
        <f t="shared" ca="1" si="31"/>
        <v/>
      </c>
      <c r="AK186" s="13" t="str">
        <f t="shared" ca="1" si="32"/>
        <v/>
      </c>
    </row>
    <row r="187" spans="1:37" ht="12" customHeight="1" x14ac:dyDescent="0.2">
      <c r="A187" s="233"/>
      <c r="B187" s="181"/>
      <c r="C187" s="47"/>
      <c r="D187" s="47"/>
      <c r="E187" s="188"/>
      <c r="F187" s="181"/>
      <c r="G187" s="47"/>
      <c r="H187" s="47"/>
      <c r="I187" s="188"/>
      <c r="J187" s="181"/>
      <c r="K187" s="47"/>
      <c r="L187" s="47"/>
      <c r="M187" s="188"/>
      <c r="N187" s="168"/>
      <c r="O187" s="47"/>
      <c r="P187" s="47"/>
      <c r="Q187" s="48"/>
      <c r="R187" s="268"/>
      <c r="S187" s="9"/>
      <c r="T187" s="4"/>
      <c r="U187" s="4"/>
      <c r="V187" s="4"/>
      <c r="W187" s="4"/>
      <c r="X187" s="4"/>
      <c r="Y187" s="4"/>
      <c r="Z187" s="4"/>
      <c r="AE187" s="14" t="str">
        <f t="array" aca="1" ref="AE187" ca="1">IF(ROW()-2&lt;=$Y$12,5-SUM(N($V$12:$Y$12&gt;ROW()-3)),"")</f>
        <v/>
      </c>
      <c r="AF187" s="15" t="str">
        <f ca="1">IF(ISNUMBER(AE187),COUNTIF(AE$3:AE187,AE187),"")</f>
        <v/>
      </c>
      <c r="AG187" s="3" t="str">
        <f t="shared" ca="1" si="33"/>
        <v/>
      </c>
      <c r="AH187" s="3" t="str">
        <f t="shared" ca="1" si="34"/>
        <v/>
      </c>
      <c r="AI187" s="3" t="str">
        <f t="shared" ca="1" si="30"/>
        <v/>
      </c>
      <c r="AJ187" s="3" t="str">
        <f t="shared" ca="1" si="31"/>
        <v/>
      </c>
      <c r="AK187" s="15" t="str">
        <f t="shared" ca="1" si="32"/>
        <v/>
      </c>
    </row>
    <row r="188" spans="1:37" ht="12" customHeight="1" x14ac:dyDescent="0.2">
      <c r="A188" s="233"/>
      <c r="B188" s="186"/>
      <c r="C188" s="51"/>
      <c r="D188" s="51"/>
      <c r="E188" s="187"/>
      <c r="F188" s="186"/>
      <c r="G188" s="51"/>
      <c r="H188" s="51"/>
      <c r="I188" s="187"/>
      <c r="J188" s="186"/>
      <c r="K188" s="51"/>
      <c r="L188" s="51"/>
      <c r="M188" s="187"/>
      <c r="N188" s="171"/>
      <c r="O188" s="51"/>
      <c r="P188" s="51"/>
      <c r="Q188" s="52"/>
      <c r="R188" s="268"/>
      <c r="S188" s="9"/>
      <c r="T188" s="4"/>
      <c r="U188" s="4"/>
      <c r="V188" s="4"/>
      <c r="W188" s="4"/>
      <c r="X188" s="4"/>
      <c r="Y188" s="4"/>
      <c r="Z188" s="4"/>
      <c r="AE188" s="16" t="str">
        <f t="array" aca="1" ref="AE188" ca="1">IF(ROW()-2&lt;=$Y$12,5-SUM(N($V$12:$Y$12&gt;ROW()-3)),"")</f>
        <v/>
      </c>
      <c r="AF188" s="17" t="str">
        <f ca="1">IF(ISNUMBER(AE188),COUNTIF(AE$3:AE188,AE188),"")</f>
        <v/>
      </c>
      <c r="AG188" s="29" t="str">
        <f t="shared" ca="1" si="33"/>
        <v/>
      </c>
      <c r="AH188" s="29" t="str">
        <f t="shared" ca="1" si="34"/>
        <v/>
      </c>
      <c r="AI188" s="29" t="str">
        <f t="shared" ca="1" si="30"/>
        <v/>
      </c>
      <c r="AJ188" s="29" t="str">
        <f t="shared" ca="1" si="31"/>
        <v/>
      </c>
      <c r="AK188" s="17" t="str">
        <f t="shared" ca="1" si="32"/>
        <v/>
      </c>
    </row>
    <row r="189" spans="1:37" ht="12" customHeight="1" x14ac:dyDescent="0.2">
      <c r="A189" s="233" t="str">
        <f>IF(ROW()-2&lt;=$V$8,S189,"")</f>
        <v/>
      </c>
      <c r="B189" s="189"/>
      <c r="C189" s="55"/>
      <c r="D189" s="55"/>
      <c r="E189" s="190"/>
      <c r="F189" s="189"/>
      <c r="G189" s="55"/>
      <c r="H189" s="55"/>
      <c r="I189" s="190"/>
      <c r="J189" s="189"/>
      <c r="K189" s="55"/>
      <c r="L189" s="55"/>
      <c r="M189" s="190"/>
      <c r="N189" s="172"/>
      <c r="O189" s="55"/>
      <c r="P189" s="55"/>
      <c r="Q189" s="56"/>
      <c r="R189" s="268" t="str">
        <f>IF(ISNUMBER(A189),A189&amp;". ("&amp;COUNTIF(A$3:A189,A189)&amp;")","")</f>
        <v/>
      </c>
      <c r="S189" s="9">
        <v>33</v>
      </c>
      <c r="T189" s="4"/>
      <c r="U189" s="4"/>
      <c r="V189" s="4"/>
      <c r="W189" s="4"/>
      <c r="X189" s="4"/>
      <c r="Y189" s="4"/>
      <c r="Z189" s="4"/>
      <c r="AE189" s="12" t="str">
        <f t="array" aca="1" ref="AE189" ca="1">IF(ROW()-2&lt;=$Y$12,5-SUM(N($V$12:$Y$12&gt;ROW()-3)),"")</f>
        <v/>
      </c>
      <c r="AF189" s="13" t="str">
        <f ca="1">IF(ISNUMBER(AE189),COUNTIF(AE$3:AE189,AE189),"")</f>
        <v/>
      </c>
      <c r="AG189" s="38" t="str">
        <f t="shared" ca="1" si="33"/>
        <v/>
      </c>
      <c r="AH189" s="38" t="str">
        <f t="shared" ca="1" si="34"/>
        <v/>
      </c>
      <c r="AI189" s="38" t="str">
        <f t="shared" ca="1" si="30"/>
        <v/>
      </c>
      <c r="AJ189" s="38" t="str">
        <f t="shared" ca="1" si="31"/>
        <v/>
      </c>
      <c r="AK189" s="13" t="str">
        <f t="shared" ca="1" si="32"/>
        <v/>
      </c>
    </row>
    <row r="190" spans="1:37" ht="12" customHeight="1" x14ac:dyDescent="0.2">
      <c r="A190" s="233"/>
      <c r="B190" s="181"/>
      <c r="C190" s="47"/>
      <c r="D190" s="47"/>
      <c r="E190" s="188"/>
      <c r="F190" s="181"/>
      <c r="G190" s="47"/>
      <c r="H190" s="47"/>
      <c r="I190" s="188"/>
      <c r="J190" s="181"/>
      <c r="K190" s="47"/>
      <c r="L190" s="47"/>
      <c r="M190" s="188"/>
      <c r="N190" s="168"/>
      <c r="O190" s="47"/>
      <c r="P190" s="47"/>
      <c r="Q190" s="48"/>
      <c r="R190" s="268"/>
      <c r="S190" s="9"/>
      <c r="T190" s="4"/>
      <c r="U190" s="4"/>
      <c r="V190" s="4"/>
      <c r="W190" s="4"/>
      <c r="X190" s="4"/>
      <c r="Y190" s="4"/>
      <c r="Z190" s="4"/>
      <c r="AE190" s="14" t="str">
        <f t="array" aca="1" ref="AE190" ca="1">IF(ROW()-2&lt;=$Y$12,5-SUM(N($V$12:$Y$12&gt;ROW()-3)),"")</f>
        <v/>
      </c>
      <c r="AF190" s="15" t="str">
        <f ca="1">IF(ISNUMBER(AE190),COUNTIF(AE$3:AE190,AE190),"")</f>
        <v/>
      </c>
      <c r="AG190" s="3" t="str">
        <f t="shared" ca="1" si="33"/>
        <v/>
      </c>
      <c r="AH190" s="3" t="str">
        <f t="shared" ca="1" si="34"/>
        <v/>
      </c>
      <c r="AI190" s="3" t="str">
        <f t="shared" ca="1" si="30"/>
        <v/>
      </c>
      <c r="AJ190" s="3" t="str">
        <f t="shared" ca="1" si="31"/>
        <v/>
      </c>
      <c r="AK190" s="15" t="str">
        <f t="shared" ca="1" si="32"/>
        <v/>
      </c>
    </row>
    <row r="191" spans="1:37" ht="12" customHeight="1" x14ac:dyDescent="0.2">
      <c r="A191" s="233"/>
      <c r="B191" s="186"/>
      <c r="C191" s="51"/>
      <c r="D191" s="51"/>
      <c r="E191" s="187"/>
      <c r="F191" s="186"/>
      <c r="G191" s="51"/>
      <c r="H191" s="51"/>
      <c r="I191" s="187"/>
      <c r="J191" s="186"/>
      <c r="K191" s="51"/>
      <c r="L191" s="51"/>
      <c r="M191" s="187"/>
      <c r="N191" s="171"/>
      <c r="O191" s="51"/>
      <c r="P191" s="51"/>
      <c r="Q191" s="52"/>
      <c r="R191" s="268"/>
      <c r="S191" s="9"/>
      <c r="T191" s="4"/>
      <c r="U191" s="4"/>
      <c r="V191" s="4"/>
      <c r="W191" s="4"/>
      <c r="X191" s="4"/>
      <c r="Y191" s="4"/>
      <c r="Z191" s="4"/>
      <c r="AE191" s="16" t="str">
        <f t="array" aca="1" ref="AE191" ca="1">IF(ROW()-2&lt;=$Y$12,5-SUM(N($V$12:$Y$12&gt;ROW()-3)),"")</f>
        <v/>
      </c>
      <c r="AF191" s="17" t="str">
        <f ca="1">IF(ISNUMBER(AE191),COUNTIF(AE$3:AE191,AE191),"")</f>
        <v/>
      </c>
      <c r="AG191" s="29" t="str">
        <f t="shared" ca="1" si="33"/>
        <v/>
      </c>
      <c r="AH191" s="29" t="str">
        <f t="shared" ca="1" si="34"/>
        <v/>
      </c>
      <c r="AI191" s="29" t="str">
        <f t="shared" ca="1" si="30"/>
        <v/>
      </c>
      <c r="AJ191" s="29" t="str">
        <f t="shared" ca="1" si="31"/>
        <v/>
      </c>
      <c r="AK191" s="17" t="str">
        <f t="shared" ca="1" si="32"/>
        <v/>
      </c>
    </row>
    <row r="192" spans="1:37" ht="12" customHeight="1" x14ac:dyDescent="0.2">
      <c r="A192" s="233" t="str">
        <f>IF(ROW()-2&lt;=$V$8,S192,"")</f>
        <v/>
      </c>
      <c r="B192" s="189"/>
      <c r="C192" s="55"/>
      <c r="D192" s="55"/>
      <c r="E192" s="190"/>
      <c r="F192" s="189"/>
      <c r="G192" s="55"/>
      <c r="H192" s="55"/>
      <c r="I192" s="190"/>
      <c r="J192" s="189"/>
      <c r="K192" s="55"/>
      <c r="L192" s="55"/>
      <c r="M192" s="190"/>
      <c r="N192" s="172"/>
      <c r="O192" s="55"/>
      <c r="P192" s="55"/>
      <c r="Q192" s="56"/>
      <c r="R192" s="268" t="str">
        <f>IF(ISNUMBER(A192),A192&amp;". ("&amp;COUNTIF(A$3:A192,A192)&amp;")","")</f>
        <v/>
      </c>
      <c r="S192" s="9">
        <v>33</v>
      </c>
      <c r="T192" s="4"/>
      <c r="U192" s="4"/>
      <c r="V192" s="4"/>
      <c r="W192" s="4"/>
      <c r="X192" s="4"/>
      <c r="Y192" s="4"/>
      <c r="Z192" s="4"/>
      <c r="AE192" s="12" t="str">
        <f t="array" aca="1" ref="AE192" ca="1">IF(ROW()-2&lt;=$Y$12,5-SUM(N($V$12:$Y$12&gt;ROW()-3)),"")</f>
        <v/>
      </c>
      <c r="AF192" s="13" t="str">
        <f ca="1">IF(ISNUMBER(AE192),COUNTIF(AE$3:AE192,AE192),"")</f>
        <v/>
      </c>
      <c r="AG192" s="38" t="str">
        <f t="shared" ca="1" si="33"/>
        <v/>
      </c>
      <c r="AH192" s="38" t="str">
        <f t="shared" ca="1" si="34"/>
        <v/>
      </c>
      <c r="AI192" s="38" t="str">
        <f t="shared" ca="1" si="30"/>
        <v/>
      </c>
      <c r="AJ192" s="38" t="str">
        <f t="shared" ca="1" si="31"/>
        <v/>
      </c>
      <c r="AK192" s="13" t="str">
        <f t="shared" ca="1" si="32"/>
        <v/>
      </c>
    </row>
    <row r="193" spans="1:37" ht="12" customHeight="1" x14ac:dyDescent="0.2">
      <c r="A193" s="233"/>
      <c r="B193" s="181"/>
      <c r="C193" s="47"/>
      <c r="D193" s="47"/>
      <c r="E193" s="188"/>
      <c r="F193" s="181"/>
      <c r="G193" s="47"/>
      <c r="H193" s="47"/>
      <c r="I193" s="188"/>
      <c r="J193" s="181"/>
      <c r="K193" s="47"/>
      <c r="L193" s="47"/>
      <c r="M193" s="188"/>
      <c r="N193" s="168"/>
      <c r="O193" s="47"/>
      <c r="P193" s="47"/>
      <c r="Q193" s="48"/>
      <c r="R193" s="268"/>
      <c r="S193" s="9"/>
      <c r="T193" s="4"/>
      <c r="U193" s="4"/>
      <c r="V193" s="4"/>
      <c r="W193" s="4"/>
      <c r="X193" s="4"/>
      <c r="Y193" s="4"/>
      <c r="Z193" s="4"/>
      <c r="AE193" s="14" t="str">
        <f t="array" aca="1" ref="AE193" ca="1">IF(ROW()-2&lt;=$Y$12,5-SUM(N($V$12:$Y$12&gt;ROW()-3)),"")</f>
        <v/>
      </c>
      <c r="AF193" s="15" t="str">
        <f ca="1">IF(ISNUMBER(AE193),COUNTIF(AE$3:AE193,AE193),"")</f>
        <v/>
      </c>
      <c r="AG193" s="3" t="str">
        <f t="shared" ca="1" si="33"/>
        <v/>
      </c>
      <c r="AH193" s="3" t="str">
        <f t="shared" ca="1" si="34"/>
        <v/>
      </c>
      <c r="AI193" s="3" t="str">
        <f t="shared" ca="1" si="30"/>
        <v/>
      </c>
      <c r="AJ193" s="3" t="str">
        <f t="shared" ca="1" si="31"/>
        <v/>
      </c>
      <c r="AK193" s="15" t="str">
        <f t="shared" ca="1" si="32"/>
        <v/>
      </c>
    </row>
    <row r="194" spans="1:37" ht="12" customHeight="1" thickBot="1" x14ac:dyDescent="0.25">
      <c r="A194" s="234"/>
      <c r="B194" s="191"/>
      <c r="C194" s="57"/>
      <c r="D194" s="57"/>
      <c r="E194" s="192"/>
      <c r="F194" s="191"/>
      <c r="G194" s="57"/>
      <c r="H194" s="57"/>
      <c r="I194" s="192"/>
      <c r="J194" s="191"/>
      <c r="K194" s="57"/>
      <c r="L194" s="57"/>
      <c r="M194" s="192"/>
      <c r="N194" s="173"/>
      <c r="O194" s="57"/>
      <c r="P194" s="57"/>
      <c r="Q194" s="58"/>
      <c r="R194" s="270"/>
      <c r="S194" s="9"/>
      <c r="T194" s="4"/>
      <c r="U194" s="4"/>
      <c r="V194" s="4"/>
      <c r="W194" s="4"/>
      <c r="X194" s="4"/>
      <c r="Y194" s="4"/>
      <c r="Z194" s="4"/>
      <c r="AE194" s="16" t="str">
        <f t="array" aca="1" ref="AE194" ca="1">IF(ROW()-2&lt;=$Y$12,5-SUM(N($V$12:$Y$12&gt;ROW()-3)),"")</f>
        <v/>
      </c>
      <c r="AF194" s="17" t="str">
        <f ca="1">IF(ISNUMBER(AE194),COUNTIF(AE$3:AE194,AE194),"")</f>
        <v/>
      </c>
      <c r="AG194" s="29" t="str">
        <f t="shared" ca="1" si="33"/>
        <v/>
      </c>
      <c r="AH194" s="29" t="str">
        <f t="shared" ca="1" si="34"/>
        <v/>
      </c>
      <c r="AI194" s="29" t="str">
        <f t="shared" ca="1" si="30"/>
        <v/>
      </c>
      <c r="AJ194" s="29" t="str">
        <f t="shared" ca="1" si="31"/>
        <v/>
      </c>
      <c r="AK194" s="17" t="str">
        <f t="shared" ca="1" si="32"/>
        <v/>
      </c>
    </row>
    <row r="195" spans="1:37" ht="12" customHeight="1" x14ac:dyDescent="0.2">
      <c r="A195" s="235" t="str">
        <f>IF(ROW()-2&lt;=$V$8,S195,"")</f>
        <v/>
      </c>
      <c r="B195" s="179"/>
      <c r="C195" s="45"/>
      <c r="D195" s="45"/>
      <c r="E195" s="180"/>
      <c r="F195" s="179"/>
      <c r="G195" s="45"/>
      <c r="H195" s="45"/>
      <c r="I195" s="180"/>
      <c r="J195" s="179"/>
      <c r="K195" s="45"/>
      <c r="L195" s="45"/>
      <c r="M195" s="180"/>
      <c r="N195" s="167"/>
      <c r="O195" s="45"/>
      <c r="P195" s="45"/>
      <c r="Q195" s="46"/>
      <c r="R195" s="269" t="str">
        <f>IF(ISNUMBER(A195),A195&amp;". ("&amp;COUNTIF(A$3:A195,A195)&amp;")","")</f>
        <v/>
      </c>
      <c r="S195" s="9">
        <v>65</v>
      </c>
      <c r="T195" s="4"/>
      <c r="U195" s="4"/>
      <c r="V195" s="4"/>
      <c r="W195" s="4"/>
      <c r="X195" s="4"/>
      <c r="Y195" s="4"/>
      <c r="Z195" s="4"/>
      <c r="AE195" s="12" t="str">
        <f t="array" aca="1" ref="AE195" ca="1">IF(ROW()-2&lt;=$Y$12,5-SUM(N($V$12:$Y$12&gt;ROW()-3)),"")</f>
        <v/>
      </c>
      <c r="AF195" s="13" t="str">
        <f ca="1">IF(ISNUMBER(AE195),COUNTIF(AE$3:AE195,AE195),"")</f>
        <v/>
      </c>
      <c r="AG195" s="38" t="str">
        <f t="shared" ca="1" si="33"/>
        <v/>
      </c>
      <c r="AH195" s="38" t="str">
        <f t="shared" ca="1" si="34"/>
        <v/>
      </c>
      <c r="AI195" s="38" t="str">
        <f t="shared" ref="AI195:AI258" ca="1" si="35">IF(ISNUMBER($AH195),INDEX($B$3:$Q$386,$AF195,4*$AE195-2),"")</f>
        <v/>
      </c>
      <c r="AJ195" s="38" t="str">
        <f t="shared" ref="AJ195:AJ258" ca="1" si="36">IF(ISNUMBER($AH195),INDEX($B$3:$Q$386,$AF195,4*$AE195-1),"")</f>
        <v/>
      </c>
      <c r="AK195" s="13" t="str">
        <f t="shared" ref="AK195:AK258" ca="1" si="37">IF(ISNUMBER($AH195),INDEX($B$3:$Q$386,$AF195,4*$AE195),"")</f>
        <v/>
      </c>
    </row>
    <row r="196" spans="1:37" ht="12" customHeight="1" x14ac:dyDescent="0.2">
      <c r="A196" s="216"/>
      <c r="B196" s="181"/>
      <c r="C196" s="47"/>
      <c r="D196" s="47"/>
      <c r="E196" s="188"/>
      <c r="F196" s="181"/>
      <c r="G196" s="47"/>
      <c r="H196" s="47"/>
      <c r="I196" s="188"/>
      <c r="J196" s="181"/>
      <c r="K196" s="47"/>
      <c r="L196" s="47"/>
      <c r="M196" s="188"/>
      <c r="N196" s="168"/>
      <c r="O196" s="47"/>
      <c r="P196" s="47"/>
      <c r="Q196" s="48"/>
      <c r="R196" s="244"/>
      <c r="S196" s="9"/>
      <c r="T196" s="4"/>
      <c r="U196" s="4"/>
      <c r="V196" s="4"/>
      <c r="W196" s="4"/>
      <c r="X196" s="4"/>
      <c r="Y196" s="4"/>
      <c r="Z196" s="4"/>
      <c r="AE196" s="14" t="str">
        <f t="array" aca="1" ref="AE196" ca="1">IF(ROW()-2&lt;=$Y$12,5-SUM(N($V$12:$Y$12&gt;ROW()-3)),"")</f>
        <v/>
      </c>
      <c r="AF196" s="15" t="str">
        <f ca="1">IF(ISNUMBER(AE196),COUNTIF(AE$3:AE196,AE196),"")</f>
        <v/>
      </c>
      <c r="AG196" s="3" t="str">
        <f t="shared" ref="AG196:AG259" ca="1" si="38">IF(ISNUMBER(AE196),CHOOSE(AE196,"A","B","C","D"),"")</f>
        <v/>
      </c>
      <c r="AH196" s="3" t="str">
        <f t="shared" ref="AH196:AH259" ca="1" si="39">IF(ISNUMBER(AE196),IF(MOD(ROW(),3)=0,INDEX($A$3:$A$386,AF196),AH195),"")</f>
        <v/>
      </c>
      <c r="AI196" s="3" t="str">
        <f t="shared" ca="1" si="35"/>
        <v/>
      </c>
      <c r="AJ196" s="3" t="str">
        <f t="shared" ca="1" si="36"/>
        <v/>
      </c>
      <c r="AK196" s="15" t="str">
        <f t="shared" ca="1" si="37"/>
        <v/>
      </c>
    </row>
    <row r="197" spans="1:37" ht="12" customHeight="1" x14ac:dyDescent="0.2">
      <c r="A197" s="216"/>
      <c r="B197" s="186"/>
      <c r="C197" s="51"/>
      <c r="D197" s="51"/>
      <c r="E197" s="187"/>
      <c r="F197" s="186"/>
      <c r="G197" s="51"/>
      <c r="H197" s="51"/>
      <c r="I197" s="187"/>
      <c r="J197" s="186"/>
      <c r="K197" s="51"/>
      <c r="L197" s="51"/>
      <c r="M197" s="187"/>
      <c r="N197" s="171"/>
      <c r="O197" s="51"/>
      <c r="P197" s="51"/>
      <c r="Q197" s="52"/>
      <c r="R197" s="244"/>
      <c r="S197" s="9"/>
      <c r="T197" s="4"/>
      <c r="U197" s="4"/>
      <c r="V197" s="4"/>
      <c r="W197" s="4"/>
      <c r="X197" s="4"/>
      <c r="Y197" s="4"/>
      <c r="Z197" s="4"/>
      <c r="AE197" s="16" t="str">
        <f t="array" aca="1" ref="AE197" ca="1">IF(ROW()-2&lt;=$Y$12,5-SUM(N($V$12:$Y$12&gt;ROW()-3)),"")</f>
        <v/>
      </c>
      <c r="AF197" s="17" t="str">
        <f ca="1">IF(ISNUMBER(AE197),COUNTIF(AE$3:AE197,AE197),"")</f>
        <v/>
      </c>
      <c r="AG197" s="29" t="str">
        <f t="shared" ca="1" si="38"/>
        <v/>
      </c>
      <c r="AH197" s="29" t="str">
        <f t="shared" ca="1" si="39"/>
        <v/>
      </c>
      <c r="AI197" s="29" t="str">
        <f t="shared" ca="1" si="35"/>
        <v/>
      </c>
      <c r="AJ197" s="29" t="str">
        <f t="shared" ca="1" si="36"/>
        <v/>
      </c>
      <c r="AK197" s="17" t="str">
        <f t="shared" ca="1" si="37"/>
        <v/>
      </c>
    </row>
    <row r="198" spans="1:37" ht="12" customHeight="1" x14ac:dyDescent="0.2">
      <c r="A198" s="216" t="str">
        <f>IF(ROW()-2&lt;=$V$8,S198,"")</f>
        <v/>
      </c>
      <c r="B198" s="189"/>
      <c r="C198" s="55"/>
      <c r="D198" s="55"/>
      <c r="E198" s="190"/>
      <c r="F198" s="189"/>
      <c r="G198" s="55"/>
      <c r="H198" s="55"/>
      <c r="I198" s="190"/>
      <c r="J198" s="189"/>
      <c r="K198" s="55"/>
      <c r="L198" s="55"/>
      <c r="M198" s="190"/>
      <c r="N198" s="172"/>
      <c r="O198" s="55"/>
      <c r="P198" s="55"/>
      <c r="Q198" s="56"/>
      <c r="R198" s="244" t="str">
        <f>IF(ISNUMBER(A198),A198&amp;". ("&amp;COUNTIF(A$3:A198,A198)&amp;")","")</f>
        <v/>
      </c>
      <c r="S198" s="9">
        <v>65</v>
      </c>
      <c r="T198" s="4"/>
      <c r="U198" s="4"/>
      <c r="V198" s="4"/>
      <c r="W198" s="4"/>
      <c r="X198" s="4"/>
      <c r="Y198" s="4"/>
      <c r="Z198" s="4"/>
      <c r="AE198" s="12" t="str">
        <f t="array" aca="1" ref="AE198" ca="1">IF(ROW()-2&lt;=$Y$12,5-SUM(N($V$12:$Y$12&gt;ROW()-3)),"")</f>
        <v/>
      </c>
      <c r="AF198" s="13" t="str">
        <f ca="1">IF(ISNUMBER(AE198),COUNTIF(AE$3:AE198,AE198),"")</f>
        <v/>
      </c>
      <c r="AG198" s="38" t="str">
        <f t="shared" ca="1" si="38"/>
        <v/>
      </c>
      <c r="AH198" s="38" t="str">
        <f t="shared" ca="1" si="39"/>
        <v/>
      </c>
      <c r="AI198" s="38" t="str">
        <f t="shared" ca="1" si="35"/>
        <v/>
      </c>
      <c r="AJ198" s="38" t="str">
        <f t="shared" ca="1" si="36"/>
        <v/>
      </c>
      <c r="AK198" s="13" t="str">
        <f t="shared" ca="1" si="37"/>
        <v/>
      </c>
    </row>
    <row r="199" spans="1:37" ht="12" customHeight="1" x14ac:dyDescent="0.2">
      <c r="A199" s="216"/>
      <c r="B199" s="181"/>
      <c r="C199" s="47"/>
      <c r="D199" s="47"/>
      <c r="E199" s="188"/>
      <c r="F199" s="181"/>
      <c r="G199" s="47"/>
      <c r="H199" s="47"/>
      <c r="I199" s="188"/>
      <c r="J199" s="181"/>
      <c r="K199" s="47"/>
      <c r="L199" s="47"/>
      <c r="M199" s="188"/>
      <c r="N199" s="168"/>
      <c r="O199" s="47"/>
      <c r="P199" s="47"/>
      <c r="Q199" s="48"/>
      <c r="R199" s="244"/>
      <c r="S199" s="9"/>
      <c r="T199" s="4"/>
      <c r="U199" s="4"/>
      <c r="V199" s="4"/>
      <c r="W199" s="4"/>
      <c r="X199" s="4"/>
      <c r="Y199" s="4"/>
      <c r="Z199" s="4"/>
      <c r="AE199" s="14" t="str">
        <f t="array" aca="1" ref="AE199" ca="1">IF(ROW()-2&lt;=$Y$12,5-SUM(N($V$12:$Y$12&gt;ROW()-3)),"")</f>
        <v/>
      </c>
      <c r="AF199" s="15" t="str">
        <f ca="1">IF(ISNUMBER(AE199),COUNTIF(AE$3:AE199,AE199),"")</f>
        <v/>
      </c>
      <c r="AG199" s="3" t="str">
        <f t="shared" ca="1" si="38"/>
        <v/>
      </c>
      <c r="AH199" s="3" t="str">
        <f t="shared" ca="1" si="39"/>
        <v/>
      </c>
      <c r="AI199" s="3" t="str">
        <f t="shared" ca="1" si="35"/>
        <v/>
      </c>
      <c r="AJ199" s="3" t="str">
        <f t="shared" ca="1" si="36"/>
        <v/>
      </c>
      <c r="AK199" s="15" t="str">
        <f t="shared" ca="1" si="37"/>
        <v/>
      </c>
    </row>
    <row r="200" spans="1:37" ht="12" customHeight="1" x14ac:dyDescent="0.2">
      <c r="A200" s="216"/>
      <c r="B200" s="186"/>
      <c r="C200" s="51"/>
      <c r="D200" s="51"/>
      <c r="E200" s="187"/>
      <c r="F200" s="186"/>
      <c r="G200" s="51"/>
      <c r="H200" s="51"/>
      <c r="I200" s="187"/>
      <c r="J200" s="186"/>
      <c r="K200" s="51"/>
      <c r="L200" s="51"/>
      <c r="M200" s="187"/>
      <c r="N200" s="171"/>
      <c r="O200" s="51"/>
      <c r="P200" s="51"/>
      <c r="Q200" s="52"/>
      <c r="R200" s="244"/>
      <c r="S200" s="9"/>
      <c r="T200" s="4"/>
      <c r="U200" s="4"/>
      <c r="V200" s="4"/>
      <c r="W200" s="4"/>
      <c r="X200" s="4"/>
      <c r="Y200" s="4"/>
      <c r="Z200" s="4"/>
      <c r="AE200" s="16" t="str">
        <f t="array" aca="1" ref="AE200" ca="1">IF(ROW()-2&lt;=$Y$12,5-SUM(N($V$12:$Y$12&gt;ROW()-3)),"")</f>
        <v/>
      </c>
      <c r="AF200" s="17" t="str">
        <f ca="1">IF(ISNUMBER(AE200),COUNTIF(AE$3:AE200,AE200),"")</f>
        <v/>
      </c>
      <c r="AG200" s="29" t="str">
        <f t="shared" ca="1" si="38"/>
        <v/>
      </c>
      <c r="AH200" s="29" t="str">
        <f t="shared" ca="1" si="39"/>
        <v/>
      </c>
      <c r="AI200" s="29" t="str">
        <f t="shared" ca="1" si="35"/>
        <v/>
      </c>
      <c r="AJ200" s="29" t="str">
        <f t="shared" ca="1" si="36"/>
        <v/>
      </c>
      <c r="AK200" s="17" t="str">
        <f t="shared" ca="1" si="37"/>
        <v/>
      </c>
    </row>
    <row r="201" spans="1:37" ht="12" customHeight="1" x14ac:dyDescent="0.2">
      <c r="A201" s="216" t="str">
        <f>IF(ROW()-2&lt;=$V$8,S201,"")</f>
        <v/>
      </c>
      <c r="B201" s="189"/>
      <c r="C201" s="55"/>
      <c r="D201" s="55"/>
      <c r="E201" s="190"/>
      <c r="F201" s="189"/>
      <c r="G201" s="55"/>
      <c r="H201" s="55"/>
      <c r="I201" s="190"/>
      <c r="J201" s="189"/>
      <c r="K201" s="55"/>
      <c r="L201" s="55"/>
      <c r="M201" s="190"/>
      <c r="N201" s="172"/>
      <c r="O201" s="55"/>
      <c r="P201" s="55"/>
      <c r="Q201" s="56"/>
      <c r="R201" s="244" t="str">
        <f>IF(ISNUMBER(A201),A201&amp;". ("&amp;COUNTIF(A$3:A201,A201)&amp;")","")</f>
        <v/>
      </c>
      <c r="S201" s="9">
        <v>65</v>
      </c>
      <c r="T201" s="4"/>
      <c r="U201" s="4"/>
      <c r="V201" s="4"/>
      <c r="W201" s="4"/>
      <c r="X201" s="4"/>
      <c r="Y201" s="4"/>
      <c r="Z201" s="4"/>
      <c r="AE201" s="12" t="str">
        <f t="array" aca="1" ref="AE201" ca="1">IF(ROW()-2&lt;=$Y$12,5-SUM(N($V$12:$Y$12&gt;ROW()-3)),"")</f>
        <v/>
      </c>
      <c r="AF201" s="13" t="str">
        <f ca="1">IF(ISNUMBER(AE201),COUNTIF(AE$3:AE201,AE201),"")</f>
        <v/>
      </c>
      <c r="AG201" s="38" t="str">
        <f t="shared" ca="1" si="38"/>
        <v/>
      </c>
      <c r="AH201" s="38" t="str">
        <f t="shared" ca="1" si="39"/>
        <v/>
      </c>
      <c r="AI201" s="38" t="str">
        <f t="shared" ca="1" si="35"/>
        <v/>
      </c>
      <c r="AJ201" s="38" t="str">
        <f t="shared" ca="1" si="36"/>
        <v/>
      </c>
      <c r="AK201" s="13" t="str">
        <f t="shared" ca="1" si="37"/>
        <v/>
      </c>
    </row>
    <row r="202" spans="1:37" ht="12" customHeight="1" x14ac:dyDescent="0.2">
      <c r="A202" s="216"/>
      <c r="B202" s="181"/>
      <c r="C202" s="47"/>
      <c r="D202" s="47"/>
      <c r="E202" s="188"/>
      <c r="F202" s="181"/>
      <c r="G202" s="47"/>
      <c r="H202" s="47"/>
      <c r="I202" s="188"/>
      <c r="J202" s="181"/>
      <c r="K202" s="47"/>
      <c r="L202" s="47"/>
      <c r="M202" s="188"/>
      <c r="N202" s="168"/>
      <c r="O202" s="47"/>
      <c r="P202" s="47"/>
      <c r="Q202" s="48"/>
      <c r="R202" s="244"/>
      <c r="S202" s="9"/>
      <c r="T202" s="4"/>
      <c r="U202" s="4"/>
      <c r="V202" s="4"/>
      <c r="W202" s="4"/>
      <c r="X202" s="4"/>
      <c r="Y202" s="4"/>
      <c r="Z202" s="4"/>
      <c r="AE202" s="14" t="str">
        <f t="array" aca="1" ref="AE202" ca="1">IF(ROW()-2&lt;=$Y$12,5-SUM(N($V$12:$Y$12&gt;ROW()-3)),"")</f>
        <v/>
      </c>
      <c r="AF202" s="15" t="str">
        <f ca="1">IF(ISNUMBER(AE202),COUNTIF(AE$3:AE202,AE202),"")</f>
        <v/>
      </c>
      <c r="AG202" s="3" t="str">
        <f t="shared" ca="1" si="38"/>
        <v/>
      </c>
      <c r="AH202" s="3" t="str">
        <f t="shared" ca="1" si="39"/>
        <v/>
      </c>
      <c r="AI202" s="3" t="str">
        <f t="shared" ca="1" si="35"/>
        <v/>
      </c>
      <c r="AJ202" s="3" t="str">
        <f t="shared" ca="1" si="36"/>
        <v/>
      </c>
      <c r="AK202" s="15" t="str">
        <f t="shared" ca="1" si="37"/>
        <v/>
      </c>
    </row>
    <row r="203" spans="1:37" ht="12" customHeight="1" x14ac:dyDescent="0.2">
      <c r="A203" s="216"/>
      <c r="B203" s="186"/>
      <c r="C203" s="51"/>
      <c r="D203" s="51"/>
      <c r="E203" s="187"/>
      <c r="F203" s="186"/>
      <c r="G203" s="51"/>
      <c r="H203" s="51"/>
      <c r="I203" s="187"/>
      <c r="J203" s="186"/>
      <c r="K203" s="51"/>
      <c r="L203" s="51"/>
      <c r="M203" s="187"/>
      <c r="N203" s="171"/>
      <c r="O203" s="51"/>
      <c r="P203" s="51"/>
      <c r="Q203" s="52"/>
      <c r="R203" s="244"/>
      <c r="S203" s="9"/>
      <c r="T203" s="4"/>
      <c r="U203" s="4"/>
      <c r="V203" s="4"/>
      <c r="W203" s="4"/>
      <c r="X203" s="4"/>
      <c r="Y203" s="4"/>
      <c r="Z203" s="4"/>
      <c r="AE203" s="16" t="str">
        <f t="array" aca="1" ref="AE203" ca="1">IF(ROW()-2&lt;=$Y$12,5-SUM(N($V$12:$Y$12&gt;ROW()-3)),"")</f>
        <v/>
      </c>
      <c r="AF203" s="17" t="str">
        <f ca="1">IF(ISNUMBER(AE203),COUNTIF(AE$3:AE203,AE203),"")</f>
        <v/>
      </c>
      <c r="AG203" s="29" t="str">
        <f t="shared" ca="1" si="38"/>
        <v/>
      </c>
      <c r="AH203" s="29" t="str">
        <f t="shared" ca="1" si="39"/>
        <v/>
      </c>
      <c r="AI203" s="29" t="str">
        <f t="shared" ca="1" si="35"/>
        <v/>
      </c>
      <c r="AJ203" s="29" t="str">
        <f t="shared" ca="1" si="36"/>
        <v/>
      </c>
      <c r="AK203" s="17" t="str">
        <f t="shared" ca="1" si="37"/>
        <v/>
      </c>
    </row>
    <row r="204" spans="1:37" ht="12" customHeight="1" x14ac:dyDescent="0.2">
      <c r="A204" s="216" t="str">
        <f>IF(ROW()-2&lt;=$V$8,S204,"")</f>
        <v/>
      </c>
      <c r="B204" s="189"/>
      <c r="C204" s="55"/>
      <c r="D204" s="55"/>
      <c r="E204" s="190"/>
      <c r="F204" s="189"/>
      <c r="G204" s="55"/>
      <c r="H204" s="55"/>
      <c r="I204" s="190"/>
      <c r="J204" s="189"/>
      <c r="K204" s="55"/>
      <c r="L204" s="55"/>
      <c r="M204" s="190"/>
      <c r="N204" s="172"/>
      <c r="O204" s="55"/>
      <c r="P204" s="55"/>
      <c r="Q204" s="56"/>
      <c r="R204" s="244" t="str">
        <f>IF(ISNUMBER(A204),A204&amp;". ("&amp;COUNTIF(A$3:A204,A204)&amp;")","")</f>
        <v/>
      </c>
      <c r="S204" s="9">
        <v>65</v>
      </c>
      <c r="T204" s="4"/>
      <c r="U204" s="4"/>
      <c r="V204" s="4"/>
      <c r="W204" s="4"/>
      <c r="X204" s="4"/>
      <c r="Y204" s="4"/>
      <c r="Z204" s="4"/>
      <c r="AE204" s="12" t="str">
        <f t="array" aca="1" ref="AE204" ca="1">IF(ROW()-2&lt;=$Y$12,5-SUM(N($V$12:$Y$12&gt;ROW()-3)),"")</f>
        <v/>
      </c>
      <c r="AF204" s="13" t="str">
        <f ca="1">IF(ISNUMBER(AE204),COUNTIF(AE$3:AE204,AE204),"")</f>
        <v/>
      </c>
      <c r="AG204" s="38" t="str">
        <f t="shared" ca="1" si="38"/>
        <v/>
      </c>
      <c r="AH204" s="38" t="str">
        <f t="shared" ca="1" si="39"/>
        <v/>
      </c>
      <c r="AI204" s="38" t="str">
        <f t="shared" ca="1" si="35"/>
        <v/>
      </c>
      <c r="AJ204" s="38" t="str">
        <f t="shared" ca="1" si="36"/>
        <v/>
      </c>
      <c r="AK204" s="13" t="str">
        <f t="shared" ca="1" si="37"/>
        <v/>
      </c>
    </row>
    <row r="205" spans="1:37" ht="12" customHeight="1" x14ac:dyDescent="0.2">
      <c r="A205" s="216"/>
      <c r="B205" s="181"/>
      <c r="C205" s="47"/>
      <c r="D205" s="47"/>
      <c r="E205" s="188"/>
      <c r="F205" s="181"/>
      <c r="G205" s="47"/>
      <c r="H205" s="47"/>
      <c r="I205" s="188"/>
      <c r="J205" s="181"/>
      <c r="K205" s="47"/>
      <c r="L205" s="47"/>
      <c r="M205" s="188"/>
      <c r="N205" s="168"/>
      <c r="O205" s="47"/>
      <c r="P205" s="47"/>
      <c r="Q205" s="48"/>
      <c r="R205" s="244"/>
      <c r="S205" s="9"/>
      <c r="T205" s="4"/>
      <c r="U205" s="4"/>
      <c r="V205" s="4"/>
      <c r="W205" s="4"/>
      <c r="X205" s="4"/>
      <c r="Y205" s="4"/>
      <c r="Z205" s="4"/>
      <c r="AE205" s="14" t="str">
        <f t="array" aca="1" ref="AE205" ca="1">IF(ROW()-2&lt;=$Y$12,5-SUM(N($V$12:$Y$12&gt;ROW()-3)),"")</f>
        <v/>
      </c>
      <c r="AF205" s="15" t="str">
        <f ca="1">IF(ISNUMBER(AE205),COUNTIF(AE$3:AE205,AE205),"")</f>
        <v/>
      </c>
      <c r="AG205" s="3" t="str">
        <f t="shared" ca="1" si="38"/>
        <v/>
      </c>
      <c r="AH205" s="3" t="str">
        <f t="shared" ca="1" si="39"/>
        <v/>
      </c>
      <c r="AI205" s="3" t="str">
        <f t="shared" ca="1" si="35"/>
        <v/>
      </c>
      <c r="AJ205" s="3" t="str">
        <f t="shared" ca="1" si="36"/>
        <v/>
      </c>
      <c r="AK205" s="15" t="str">
        <f t="shared" ca="1" si="37"/>
        <v/>
      </c>
    </row>
    <row r="206" spans="1:37" ht="12" customHeight="1" x14ac:dyDescent="0.2">
      <c r="A206" s="216"/>
      <c r="B206" s="186"/>
      <c r="C206" s="51"/>
      <c r="D206" s="51"/>
      <c r="E206" s="187"/>
      <c r="F206" s="186"/>
      <c r="G206" s="51"/>
      <c r="H206" s="51"/>
      <c r="I206" s="187"/>
      <c r="J206" s="186"/>
      <c r="K206" s="51"/>
      <c r="L206" s="51"/>
      <c r="M206" s="187"/>
      <c r="N206" s="171"/>
      <c r="O206" s="51"/>
      <c r="P206" s="51"/>
      <c r="Q206" s="52"/>
      <c r="R206" s="244"/>
      <c r="S206" s="9"/>
      <c r="T206" s="4"/>
      <c r="U206" s="4"/>
      <c r="V206" s="4"/>
      <c r="W206" s="4"/>
      <c r="X206" s="4"/>
      <c r="Y206" s="4"/>
      <c r="Z206" s="4"/>
      <c r="AE206" s="16" t="str">
        <f t="array" aca="1" ref="AE206" ca="1">IF(ROW()-2&lt;=$Y$12,5-SUM(N($V$12:$Y$12&gt;ROW()-3)),"")</f>
        <v/>
      </c>
      <c r="AF206" s="17" t="str">
        <f ca="1">IF(ISNUMBER(AE206),COUNTIF(AE$3:AE206,AE206),"")</f>
        <v/>
      </c>
      <c r="AG206" s="29" t="str">
        <f t="shared" ca="1" si="38"/>
        <v/>
      </c>
      <c r="AH206" s="29" t="str">
        <f t="shared" ca="1" si="39"/>
        <v/>
      </c>
      <c r="AI206" s="29" t="str">
        <f t="shared" ca="1" si="35"/>
        <v/>
      </c>
      <c r="AJ206" s="29" t="str">
        <f t="shared" ca="1" si="36"/>
        <v/>
      </c>
      <c r="AK206" s="17" t="str">
        <f t="shared" ca="1" si="37"/>
        <v/>
      </c>
    </row>
    <row r="207" spans="1:37" ht="12" customHeight="1" x14ac:dyDescent="0.2">
      <c r="A207" s="216" t="str">
        <f>IF(ROW()-2&lt;=$V$8,S207,"")</f>
        <v/>
      </c>
      <c r="B207" s="189"/>
      <c r="C207" s="55"/>
      <c r="D207" s="55"/>
      <c r="E207" s="190"/>
      <c r="F207" s="189"/>
      <c r="G207" s="55"/>
      <c r="H207" s="55"/>
      <c r="I207" s="190"/>
      <c r="J207" s="189"/>
      <c r="K207" s="55"/>
      <c r="L207" s="55"/>
      <c r="M207" s="190"/>
      <c r="N207" s="172"/>
      <c r="O207" s="55"/>
      <c r="P207" s="55"/>
      <c r="Q207" s="56"/>
      <c r="R207" s="244" t="str">
        <f>IF(ISNUMBER(A207),A207&amp;". ("&amp;COUNTIF(A$3:A207,A207)&amp;")","")</f>
        <v/>
      </c>
      <c r="S207" s="9">
        <v>65</v>
      </c>
      <c r="T207" s="4"/>
      <c r="U207" s="4"/>
      <c r="V207" s="4"/>
      <c r="W207" s="4"/>
      <c r="X207" s="4"/>
      <c r="Y207" s="4"/>
      <c r="Z207" s="4"/>
      <c r="AE207" s="12" t="str">
        <f t="array" aca="1" ref="AE207" ca="1">IF(ROW()-2&lt;=$Y$12,5-SUM(N($V$12:$Y$12&gt;ROW()-3)),"")</f>
        <v/>
      </c>
      <c r="AF207" s="13" t="str">
        <f ca="1">IF(ISNUMBER(AE207),COUNTIF(AE$3:AE207,AE207),"")</f>
        <v/>
      </c>
      <c r="AG207" s="38" t="str">
        <f t="shared" ca="1" si="38"/>
        <v/>
      </c>
      <c r="AH207" s="38" t="str">
        <f t="shared" ca="1" si="39"/>
        <v/>
      </c>
      <c r="AI207" s="38" t="str">
        <f t="shared" ca="1" si="35"/>
        <v/>
      </c>
      <c r="AJ207" s="38" t="str">
        <f t="shared" ca="1" si="36"/>
        <v/>
      </c>
      <c r="AK207" s="13" t="str">
        <f t="shared" ca="1" si="37"/>
        <v/>
      </c>
    </row>
    <row r="208" spans="1:37" ht="12" customHeight="1" x14ac:dyDescent="0.2">
      <c r="A208" s="216"/>
      <c r="B208" s="181"/>
      <c r="C208" s="47"/>
      <c r="D208" s="47"/>
      <c r="E208" s="188"/>
      <c r="F208" s="181"/>
      <c r="G208" s="47"/>
      <c r="H208" s="47"/>
      <c r="I208" s="188"/>
      <c r="J208" s="181"/>
      <c r="K208" s="47"/>
      <c r="L208" s="47"/>
      <c r="M208" s="188"/>
      <c r="N208" s="168"/>
      <c r="O208" s="47"/>
      <c r="P208" s="47"/>
      <c r="Q208" s="48"/>
      <c r="R208" s="244"/>
      <c r="S208" s="9"/>
      <c r="T208" s="4"/>
      <c r="U208" s="4"/>
      <c r="V208" s="4"/>
      <c r="W208" s="4"/>
      <c r="X208" s="4"/>
      <c r="Y208" s="4"/>
      <c r="Z208" s="4"/>
      <c r="AE208" s="14" t="str">
        <f t="array" aca="1" ref="AE208" ca="1">IF(ROW()-2&lt;=$Y$12,5-SUM(N($V$12:$Y$12&gt;ROW()-3)),"")</f>
        <v/>
      </c>
      <c r="AF208" s="15" t="str">
        <f ca="1">IF(ISNUMBER(AE208),COUNTIF(AE$3:AE208,AE208),"")</f>
        <v/>
      </c>
      <c r="AG208" s="3" t="str">
        <f t="shared" ca="1" si="38"/>
        <v/>
      </c>
      <c r="AH208" s="3" t="str">
        <f t="shared" ca="1" si="39"/>
        <v/>
      </c>
      <c r="AI208" s="3" t="str">
        <f t="shared" ca="1" si="35"/>
        <v/>
      </c>
      <c r="AJ208" s="3" t="str">
        <f t="shared" ca="1" si="36"/>
        <v/>
      </c>
      <c r="AK208" s="15" t="str">
        <f t="shared" ca="1" si="37"/>
        <v/>
      </c>
    </row>
    <row r="209" spans="1:37" ht="12" customHeight="1" x14ac:dyDescent="0.2">
      <c r="A209" s="216"/>
      <c r="B209" s="186"/>
      <c r="C209" s="51"/>
      <c r="D209" s="51"/>
      <c r="E209" s="187"/>
      <c r="F209" s="186"/>
      <c r="G209" s="51"/>
      <c r="H209" s="51"/>
      <c r="I209" s="187"/>
      <c r="J209" s="186"/>
      <c r="K209" s="51"/>
      <c r="L209" s="51"/>
      <c r="M209" s="187"/>
      <c r="N209" s="171"/>
      <c r="O209" s="51"/>
      <c r="P209" s="51"/>
      <c r="Q209" s="52"/>
      <c r="R209" s="244"/>
      <c r="S209" s="9"/>
      <c r="T209" s="4"/>
      <c r="U209" s="4"/>
      <c r="V209" s="4"/>
      <c r="W209" s="4"/>
      <c r="X209" s="4"/>
      <c r="Y209" s="4"/>
      <c r="Z209" s="4"/>
      <c r="AE209" s="16" t="str">
        <f t="array" aca="1" ref="AE209" ca="1">IF(ROW()-2&lt;=$Y$12,5-SUM(N($V$12:$Y$12&gt;ROW()-3)),"")</f>
        <v/>
      </c>
      <c r="AF209" s="17" t="str">
        <f ca="1">IF(ISNUMBER(AE209),COUNTIF(AE$3:AE209,AE209),"")</f>
        <v/>
      </c>
      <c r="AG209" s="29" t="str">
        <f t="shared" ca="1" si="38"/>
        <v/>
      </c>
      <c r="AH209" s="29" t="str">
        <f t="shared" ca="1" si="39"/>
        <v/>
      </c>
      <c r="AI209" s="29" t="str">
        <f t="shared" ca="1" si="35"/>
        <v/>
      </c>
      <c r="AJ209" s="29" t="str">
        <f t="shared" ca="1" si="36"/>
        <v/>
      </c>
      <c r="AK209" s="17" t="str">
        <f t="shared" ca="1" si="37"/>
        <v/>
      </c>
    </row>
    <row r="210" spans="1:37" ht="12" customHeight="1" x14ac:dyDescent="0.2">
      <c r="A210" s="216" t="str">
        <f>IF(ROW()-2&lt;=$V$8,S210,"")</f>
        <v/>
      </c>
      <c r="B210" s="189"/>
      <c r="C210" s="55"/>
      <c r="D210" s="55"/>
      <c r="E210" s="190"/>
      <c r="F210" s="189"/>
      <c r="G210" s="55"/>
      <c r="H210" s="55"/>
      <c r="I210" s="190"/>
      <c r="J210" s="189"/>
      <c r="K210" s="55"/>
      <c r="L210" s="55"/>
      <c r="M210" s="190"/>
      <c r="N210" s="172"/>
      <c r="O210" s="55"/>
      <c r="P210" s="55"/>
      <c r="Q210" s="56"/>
      <c r="R210" s="244" t="str">
        <f>IF(ISNUMBER(A210),A210&amp;". ("&amp;COUNTIF(A$3:A210,A210)&amp;")","")</f>
        <v/>
      </c>
      <c r="S210" s="9">
        <v>65</v>
      </c>
      <c r="T210" s="4"/>
      <c r="U210" s="4"/>
      <c r="V210" s="4"/>
      <c r="W210" s="4"/>
      <c r="X210" s="4"/>
      <c r="Y210" s="4"/>
      <c r="Z210" s="4"/>
      <c r="AE210" s="12" t="str">
        <f t="array" aca="1" ref="AE210" ca="1">IF(ROW()-2&lt;=$Y$12,5-SUM(N($V$12:$Y$12&gt;ROW()-3)),"")</f>
        <v/>
      </c>
      <c r="AF210" s="13" t="str">
        <f ca="1">IF(ISNUMBER(AE210),COUNTIF(AE$3:AE210,AE210),"")</f>
        <v/>
      </c>
      <c r="AG210" s="38" t="str">
        <f t="shared" ca="1" si="38"/>
        <v/>
      </c>
      <c r="AH210" s="38" t="str">
        <f t="shared" ca="1" si="39"/>
        <v/>
      </c>
      <c r="AI210" s="38" t="str">
        <f t="shared" ca="1" si="35"/>
        <v/>
      </c>
      <c r="AJ210" s="38" t="str">
        <f t="shared" ca="1" si="36"/>
        <v/>
      </c>
      <c r="AK210" s="13" t="str">
        <f t="shared" ca="1" si="37"/>
        <v/>
      </c>
    </row>
    <row r="211" spans="1:37" ht="12" customHeight="1" x14ac:dyDescent="0.2">
      <c r="A211" s="216"/>
      <c r="B211" s="181"/>
      <c r="C211" s="47"/>
      <c r="D211" s="47"/>
      <c r="E211" s="188"/>
      <c r="F211" s="181"/>
      <c r="G211" s="47"/>
      <c r="H211" s="47"/>
      <c r="I211" s="188"/>
      <c r="J211" s="181"/>
      <c r="K211" s="47"/>
      <c r="L211" s="47"/>
      <c r="M211" s="188"/>
      <c r="N211" s="168"/>
      <c r="O211" s="47"/>
      <c r="P211" s="47"/>
      <c r="Q211" s="48"/>
      <c r="R211" s="244"/>
      <c r="S211" s="9"/>
      <c r="T211" s="4"/>
      <c r="U211" s="4"/>
      <c r="V211" s="4"/>
      <c r="W211" s="4"/>
      <c r="X211" s="4"/>
      <c r="Y211" s="4"/>
      <c r="Z211" s="4"/>
      <c r="AE211" s="14" t="str">
        <f t="array" aca="1" ref="AE211" ca="1">IF(ROW()-2&lt;=$Y$12,5-SUM(N($V$12:$Y$12&gt;ROW()-3)),"")</f>
        <v/>
      </c>
      <c r="AF211" s="15" t="str">
        <f ca="1">IF(ISNUMBER(AE211),COUNTIF(AE$3:AE211,AE211),"")</f>
        <v/>
      </c>
      <c r="AG211" s="3" t="str">
        <f t="shared" ca="1" si="38"/>
        <v/>
      </c>
      <c r="AH211" s="3" t="str">
        <f t="shared" ca="1" si="39"/>
        <v/>
      </c>
      <c r="AI211" s="3" t="str">
        <f t="shared" ca="1" si="35"/>
        <v/>
      </c>
      <c r="AJ211" s="3" t="str">
        <f t="shared" ca="1" si="36"/>
        <v/>
      </c>
      <c r="AK211" s="15" t="str">
        <f t="shared" ca="1" si="37"/>
        <v/>
      </c>
    </row>
    <row r="212" spans="1:37" ht="12" customHeight="1" x14ac:dyDescent="0.2">
      <c r="A212" s="216"/>
      <c r="B212" s="186"/>
      <c r="C212" s="51"/>
      <c r="D212" s="51"/>
      <c r="E212" s="187"/>
      <c r="F212" s="186"/>
      <c r="G212" s="51"/>
      <c r="H212" s="51"/>
      <c r="I212" s="187"/>
      <c r="J212" s="186"/>
      <c r="K212" s="51"/>
      <c r="L212" s="51"/>
      <c r="M212" s="187"/>
      <c r="N212" s="171"/>
      <c r="O212" s="51"/>
      <c r="P212" s="51"/>
      <c r="Q212" s="52"/>
      <c r="R212" s="244"/>
      <c r="S212" s="9"/>
      <c r="T212" s="4"/>
      <c r="U212" s="4"/>
      <c r="V212" s="4"/>
      <c r="W212" s="4"/>
      <c r="X212" s="4"/>
      <c r="Y212" s="4"/>
      <c r="Z212" s="4"/>
      <c r="AE212" s="16" t="str">
        <f t="array" aca="1" ref="AE212" ca="1">IF(ROW()-2&lt;=$Y$12,5-SUM(N($V$12:$Y$12&gt;ROW()-3)),"")</f>
        <v/>
      </c>
      <c r="AF212" s="17" t="str">
        <f ca="1">IF(ISNUMBER(AE212),COUNTIF(AE$3:AE212,AE212),"")</f>
        <v/>
      </c>
      <c r="AG212" s="29" t="str">
        <f t="shared" ca="1" si="38"/>
        <v/>
      </c>
      <c r="AH212" s="29" t="str">
        <f t="shared" ca="1" si="39"/>
        <v/>
      </c>
      <c r="AI212" s="29" t="str">
        <f t="shared" ca="1" si="35"/>
        <v/>
      </c>
      <c r="AJ212" s="29" t="str">
        <f t="shared" ca="1" si="36"/>
        <v/>
      </c>
      <c r="AK212" s="17" t="str">
        <f t="shared" ca="1" si="37"/>
        <v/>
      </c>
    </row>
    <row r="213" spans="1:37" ht="12" customHeight="1" x14ac:dyDescent="0.2">
      <c r="A213" s="216" t="str">
        <f>IF(ROW()-2&lt;=$V$8,S213,"")</f>
        <v/>
      </c>
      <c r="B213" s="189"/>
      <c r="C213" s="55"/>
      <c r="D213" s="55"/>
      <c r="E213" s="190"/>
      <c r="F213" s="189"/>
      <c r="G213" s="55"/>
      <c r="H213" s="55"/>
      <c r="I213" s="190"/>
      <c r="J213" s="189"/>
      <c r="K213" s="55"/>
      <c r="L213" s="55"/>
      <c r="M213" s="190"/>
      <c r="N213" s="172"/>
      <c r="O213" s="55"/>
      <c r="P213" s="55"/>
      <c r="Q213" s="56"/>
      <c r="R213" s="244" t="str">
        <f>IF(ISNUMBER(A213),A213&amp;". ("&amp;COUNTIF(A$3:A213,A213)&amp;")","")</f>
        <v/>
      </c>
      <c r="S213" s="9">
        <v>65</v>
      </c>
      <c r="T213" s="4"/>
      <c r="U213" s="4"/>
      <c r="V213" s="4"/>
      <c r="W213" s="4"/>
      <c r="X213" s="4"/>
      <c r="Y213" s="4"/>
      <c r="Z213" s="4"/>
      <c r="AE213" s="12" t="str">
        <f t="array" aca="1" ref="AE213" ca="1">IF(ROW()-2&lt;=$Y$12,5-SUM(N($V$12:$Y$12&gt;ROW()-3)),"")</f>
        <v/>
      </c>
      <c r="AF213" s="13" t="str">
        <f ca="1">IF(ISNUMBER(AE213),COUNTIF(AE$3:AE213,AE213),"")</f>
        <v/>
      </c>
      <c r="AG213" s="38" t="str">
        <f t="shared" ca="1" si="38"/>
        <v/>
      </c>
      <c r="AH213" s="38" t="str">
        <f t="shared" ca="1" si="39"/>
        <v/>
      </c>
      <c r="AI213" s="38" t="str">
        <f t="shared" ca="1" si="35"/>
        <v/>
      </c>
      <c r="AJ213" s="38" t="str">
        <f t="shared" ca="1" si="36"/>
        <v/>
      </c>
      <c r="AK213" s="13" t="str">
        <f t="shared" ca="1" si="37"/>
        <v/>
      </c>
    </row>
    <row r="214" spans="1:37" ht="12" customHeight="1" x14ac:dyDescent="0.2">
      <c r="A214" s="216"/>
      <c r="B214" s="181"/>
      <c r="C214" s="47"/>
      <c r="D214" s="47"/>
      <c r="E214" s="188"/>
      <c r="F214" s="181"/>
      <c r="G214" s="47"/>
      <c r="H214" s="47"/>
      <c r="I214" s="188"/>
      <c r="J214" s="181"/>
      <c r="K214" s="47"/>
      <c r="L214" s="47"/>
      <c r="M214" s="188"/>
      <c r="N214" s="168"/>
      <c r="O214" s="47"/>
      <c r="P214" s="47"/>
      <c r="Q214" s="48"/>
      <c r="R214" s="244"/>
      <c r="S214" s="9"/>
      <c r="T214" s="4"/>
      <c r="U214" s="4"/>
      <c r="V214" s="4"/>
      <c r="W214" s="4"/>
      <c r="X214" s="4"/>
      <c r="Y214" s="4"/>
      <c r="Z214" s="4"/>
      <c r="AE214" s="14" t="str">
        <f t="array" aca="1" ref="AE214" ca="1">IF(ROW()-2&lt;=$Y$12,5-SUM(N($V$12:$Y$12&gt;ROW()-3)),"")</f>
        <v/>
      </c>
      <c r="AF214" s="15" t="str">
        <f ca="1">IF(ISNUMBER(AE214),COUNTIF(AE$3:AE214,AE214),"")</f>
        <v/>
      </c>
      <c r="AG214" s="3" t="str">
        <f t="shared" ca="1" si="38"/>
        <v/>
      </c>
      <c r="AH214" s="3" t="str">
        <f t="shared" ca="1" si="39"/>
        <v/>
      </c>
      <c r="AI214" s="3" t="str">
        <f t="shared" ca="1" si="35"/>
        <v/>
      </c>
      <c r="AJ214" s="3" t="str">
        <f t="shared" ca="1" si="36"/>
        <v/>
      </c>
      <c r="AK214" s="15" t="str">
        <f t="shared" ca="1" si="37"/>
        <v/>
      </c>
    </row>
    <row r="215" spans="1:37" ht="12" customHeight="1" x14ac:dyDescent="0.2">
      <c r="A215" s="216"/>
      <c r="B215" s="186"/>
      <c r="C215" s="51"/>
      <c r="D215" s="51"/>
      <c r="E215" s="187"/>
      <c r="F215" s="186"/>
      <c r="G215" s="51"/>
      <c r="H215" s="51"/>
      <c r="I215" s="187"/>
      <c r="J215" s="186"/>
      <c r="K215" s="51"/>
      <c r="L215" s="51"/>
      <c r="M215" s="187"/>
      <c r="N215" s="171"/>
      <c r="O215" s="51"/>
      <c r="P215" s="51"/>
      <c r="Q215" s="52"/>
      <c r="R215" s="244"/>
      <c r="S215" s="9"/>
      <c r="T215" s="4"/>
      <c r="U215" s="4"/>
      <c r="V215" s="4"/>
      <c r="W215" s="4"/>
      <c r="X215" s="4"/>
      <c r="Y215" s="4"/>
      <c r="Z215" s="4"/>
      <c r="AE215" s="16" t="str">
        <f t="array" aca="1" ref="AE215" ca="1">IF(ROW()-2&lt;=$Y$12,5-SUM(N($V$12:$Y$12&gt;ROW()-3)),"")</f>
        <v/>
      </c>
      <c r="AF215" s="17" t="str">
        <f ca="1">IF(ISNUMBER(AE215),COUNTIF(AE$3:AE215,AE215),"")</f>
        <v/>
      </c>
      <c r="AG215" s="29" t="str">
        <f t="shared" ca="1" si="38"/>
        <v/>
      </c>
      <c r="AH215" s="29" t="str">
        <f t="shared" ca="1" si="39"/>
        <v/>
      </c>
      <c r="AI215" s="29" t="str">
        <f t="shared" ca="1" si="35"/>
        <v/>
      </c>
      <c r="AJ215" s="29" t="str">
        <f t="shared" ca="1" si="36"/>
        <v/>
      </c>
      <c r="AK215" s="17" t="str">
        <f t="shared" ca="1" si="37"/>
        <v/>
      </c>
    </row>
    <row r="216" spans="1:37" ht="12" customHeight="1" x14ac:dyDescent="0.2">
      <c r="A216" s="216" t="str">
        <f>IF(ROW()-2&lt;=$V$8,S216,"")</f>
        <v/>
      </c>
      <c r="B216" s="189"/>
      <c r="C216" s="55"/>
      <c r="D216" s="55"/>
      <c r="E216" s="190"/>
      <c r="F216" s="189"/>
      <c r="G216" s="55"/>
      <c r="H216" s="55"/>
      <c r="I216" s="190"/>
      <c r="J216" s="189"/>
      <c r="K216" s="55"/>
      <c r="L216" s="55"/>
      <c r="M216" s="190"/>
      <c r="N216" s="172"/>
      <c r="O216" s="55"/>
      <c r="P216" s="55"/>
      <c r="Q216" s="56"/>
      <c r="R216" s="244" t="str">
        <f>IF(ISNUMBER(A216),A216&amp;". ("&amp;COUNTIF(A$3:A216,A216)&amp;")","")</f>
        <v/>
      </c>
      <c r="S216" s="9">
        <v>65</v>
      </c>
      <c r="T216" s="4"/>
      <c r="U216" s="4"/>
      <c r="V216" s="4"/>
      <c r="W216" s="4"/>
      <c r="X216" s="4"/>
      <c r="Y216" s="4"/>
      <c r="Z216" s="4"/>
      <c r="AE216" s="12" t="str">
        <f t="array" aca="1" ref="AE216" ca="1">IF(ROW()-2&lt;=$Y$12,5-SUM(N($V$12:$Y$12&gt;ROW()-3)),"")</f>
        <v/>
      </c>
      <c r="AF216" s="13" t="str">
        <f ca="1">IF(ISNUMBER(AE216),COUNTIF(AE$3:AE216,AE216),"")</f>
        <v/>
      </c>
      <c r="AG216" s="38" t="str">
        <f t="shared" ca="1" si="38"/>
        <v/>
      </c>
      <c r="AH216" s="38" t="str">
        <f t="shared" ca="1" si="39"/>
        <v/>
      </c>
      <c r="AI216" s="38" t="str">
        <f t="shared" ca="1" si="35"/>
        <v/>
      </c>
      <c r="AJ216" s="38" t="str">
        <f t="shared" ca="1" si="36"/>
        <v/>
      </c>
      <c r="AK216" s="13" t="str">
        <f t="shared" ca="1" si="37"/>
        <v/>
      </c>
    </row>
    <row r="217" spans="1:37" ht="12" customHeight="1" x14ac:dyDescent="0.2">
      <c r="A217" s="216"/>
      <c r="B217" s="181"/>
      <c r="C217" s="47"/>
      <c r="D217" s="47"/>
      <c r="E217" s="188"/>
      <c r="F217" s="181"/>
      <c r="G217" s="47"/>
      <c r="H217" s="47"/>
      <c r="I217" s="188"/>
      <c r="J217" s="181"/>
      <c r="K217" s="47"/>
      <c r="L217" s="47"/>
      <c r="M217" s="188"/>
      <c r="N217" s="168"/>
      <c r="O217" s="47"/>
      <c r="P217" s="47"/>
      <c r="Q217" s="48"/>
      <c r="R217" s="244"/>
      <c r="S217" s="9"/>
      <c r="T217" s="4"/>
      <c r="U217" s="4"/>
      <c r="V217" s="4"/>
      <c r="W217" s="4"/>
      <c r="X217" s="4"/>
      <c r="Y217" s="4"/>
      <c r="Z217" s="4"/>
      <c r="AE217" s="14" t="str">
        <f t="array" aca="1" ref="AE217" ca="1">IF(ROW()-2&lt;=$Y$12,5-SUM(N($V$12:$Y$12&gt;ROW()-3)),"")</f>
        <v/>
      </c>
      <c r="AF217" s="15" t="str">
        <f ca="1">IF(ISNUMBER(AE217),COUNTIF(AE$3:AE217,AE217),"")</f>
        <v/>
      </c>
      <c r="AG217" s="3" t="str">
        <f t="shared" ca="1" si="38"/>
        <v/>
      </c>
      <c r="AH217" s="3" t="str">
        <f t="shared" ca="1" si="39"/>
        <v/>
      </c>
      <c r="AI217" s="3" t="str">
        <f t="shared" ca="1" si="35"/>
        <v/>
      </c>
      <c r="AJ217" s="3" t="str">
        <f t="shared" ca="1" si="36"/>
        <v/>
      </c>
      <c r="AK217" s="15" t="str">
        <f t="shared" ca="1" si="37"/>
        <v/>
      </c>
    </row>
    <row r="218" spans="1:37" ht="12" customHeight="1" x14ac:dyDescent="0.2">
      <c r="A218" s="216"/>
      <c r="B218" s="186"/>
      <c r="C218" s="51"/>
      <c r="D218" s="51"/>
      <c r="E218" s="187"/>
      <c r="F218" s="186"/>
      <c r="G218" s="51"/>
      <c r="H218" s="51"/>
      <c r="I218" s="187"/>
      <c r="J218" s="186"/>
      <c r="K218" s="51"/>
      <c r="L218" s="51"/>
      <c r="M218" s="187"/>
      <c r="N218" s="171"/>
      <c r="O218" s="51"/>
      <c r="P218" s="51"/>
      <c r="Q218" s="52"/>
      <c r="R218" s="244"/>
      <c r="S218" s="9"/>
      <c r="T218" s="4"/>
      <c r="U218" s="4"/>
      <c r="V218" s="4"/>
      <c r="W218" s="4"/>
      <c r="X218" s="4"/>
      <c r="Y218" s="4"/>
      <c r="Z218" s="4"/>
      <c r="AE218" s="16" t="str">
        <f t="array" aca="1" ref="AE218" ca="1">IF(ROW()-2&lt;=$Y$12,5-SUM(N($V$12:$Y$12&gt;ROW()-3)),"")</f>
        <v/>
      </c>
      <c r="AF218" s="17" t="str">
        <f ca="1">IF(ISNUMBER(AE218),COUNTIF(AE$3:AE218,AE218),"")</f>
        <v/>
      </c>
      <c r="AG218" s="29" t="str">
        <f t="shared" ca="1" si="38"/>
        <v/>
      </c>
      <c r="AH218" s="29" t="str">
        <f t="shared" ca="1" si="39"/>
        <v/>
      </c>
      <c r="AI218" s="29" t="str">
        <f t="shared" ca="1" si="35"/>
        <v/>
      </c>
      <c r="AJ218" s="29" t="str">
        <f t="shared" ca="1" si="36"/>
        <v/>
      </c>
      <c r="AK218" s="17" t="str">
        <f t="shared" ca="1" si="37"/>
        <v/>
      </c>
    </row>
    <row r="219" spans="1:37" ht="12" customHeight="1" x14ac:dyDescent="0.2">
      <c r="A219" s="216" t="str">
        <f>IF(ROW()-2&lt;=$V$8,S219,"")</f>
        <v/>
      </c>
      <c r="B219" s="189"/>
      <c r="C219" s="55"/>
      <c r="D219" s="55"/>
      <c r="E219" s="190"/>
      <c r="F219" s="189"/>
      <c r="G219" s="55"/>
      <c r="H219" s="55"/>
      <c r="I219" s="190"/>
      <c r="J219" s="189"/>
      <c r="K219" s="55"/>
      <c r="L219" s="55"/>
      <c r="M219" s="190"/>
      <c r="N219" s="172"/>
      <c r="O219" s="55"/>
      <c r="P219" s="55"/>
      <c r="Q219" s="56"/>
      <c r="R219" s="244" t="str">
        <f>IF(ISNUMBER(A219),A219&amp;". ("&amp;COUNTIF(A$3:A219,A219)&amp;")","")</f>
        <v/>
      </c>
      <c r="S219" s="9">
        <v>65</v>
      </c>
      <c r="T219" s="4"/>
      <c r="U219" s="4"/>
      <c r="V219" s="4"/>
      <c r="W219" s="4"/>
      <c r="X219" s="4"/>
      <c r="Y219" s="4"/>
      <c r="Z219" s="4"/>
      <c r="AE219" s="12" t="str">
        <f t="array" aca="1" ref="AE219" ca="1">IF(ROW()-2&lt;=$Y$12,5-SUM(N($V$12:$Y$12&gt;ROW()-3)),"")</f>
        <v/>
      </c>
      <c r="AF219" s="13" t="str">
        <f ca="1">IF(ISNUMBER(AE219),COUNTIF(AE$3:AE219,AE219),"")</f>
        <v/>
      </c>
      <c r="AG219" s="38" t="str">
        <f t="shared" ca="1" si="38"/>
        <v/>
      </c>
      <c r="AH219" s="38" t="str">
        <f t="shared" ca="1" si="39"/>
        <v/>
      </c>
      <c r="AI219" s="38" t="str">
        <f t="shared" ca="1" si="35"/>
        <v/>
      </c>
      <c r="AJ219" s="38" t="str">
        <f t="shared" ca="1" si="36"/>
        <v/>
      </c>
      <c r="AK219" s="13" t="str">
        <f t="shared" ca="1" si="37"/>
        <v/>
      </c>
    </row>
    <row r="220" spans="1:37" ht="12" customHeight="1" x14ac:dyDescent="0.2">
      <c r="A220" s="216"/>
      <c r="B220" s="181"/>
      <c r="C220" s="47"/>
      <c r="D220" s="47"/>
      <c r="E220" s="188"/>
      <c r="F220" s="181"/>
      <c r="G220" s="47"/>
      <c r="H220" s="47"/>
      <c r="I220" s="188"/>
      <c r="J220" s="181"/>
      <c r="K220" s="47"/>
      <c r="L220" s="47"/>
      <c r="M220" s="188"/>
      <c r="N220" s="168"/>
      <c r="O220" s="47"/>
      <c r="P220" s="47"/>
      <c r="Q220" s="48"/>
      <c r="R220" s="244"/>
      <c r="S220" s="9"/>
      <c r="T220" s="4"/>
      <c r="U220" s="4"/>
      <c r="V220" s="4"/>
      <c r="W220" s="4"/>
      <c r="X220" s="4"/>
      <c r="Y220" s="4"/>
      <c r="Z220" s="4"/>
      <c r="AE220" s="14" t="str">
        <f t="array" aca="1" ref="AE220" ca="1">IF(ROW()-2&lt;=$Y$12,5-SUM(N($V$12:$Y$12&gt;ROW()-3)),"")</f>
        <v/>
      </c>
      <c r="AF220" s="15" t="str">
        <f ca="1">IF(ISNUMBER(AE220),COUNTIF(AE$3:AE220,AE220),"")</f>
        <v/>
      </c>
      <c r="AG220" s="3" t="str">
        <f t="shared" ca="1" si="38"/>
        <v/>
      </c>
      <c r="AH220" s="3" t="str">
        <f t="shared" ca="1" si="39"/>
        <v/>
      </c>
      <c r="AI220" s="3" t="str">
        <f t="shared" ca="1" si="35"/>
        <v/>
      </c>
      <c r="AJ220" s="3" t="str">
        <f t="shared" ca="1" si="36"/>
        <v/>
      </c>
      <c r="AK220" s="15" t="str">
        <f t="shared" ca="1" si="37"/>
        <v/>
      </c>
    </row>
    <row r="221" spans="1:37" ht="12" customHeight="1" x14ac:dyDescent="0.2">
      <c r="A221" s="216"/>
      <c r="B221" s="186"/>
      <c r="C221" s="51"/>
      <c r="D221" s="51"/>
      <c r="E221" s="187"/>
      <c r="F221" s="186"/>
      <c r="G221" s="51"/>
      <c r="H221" s="51"/>
      <c r="I221" s="187"/>
      <c r="J221" s="186"/>
      <c r="K221" s="51"/>
      <c r="L221" s="51"/>
      <c r="M221" s="187"/>
      <c r="N221" s="171"/>
      <c r="O221" s="51"/>
      <c r="P221" s="51"/>
      <c r="Q221" s="52"/>
      <c r="R221" s="244"/>
      <c r="S221" s="9"/>
      <c r="T221" s="4"/>
      <c r="U221" s="4"/>
      <c r="V221" s="4"/>
      <c r="W221" s="4"/>
      <c r="X221" s="4"/>
      <c r="Y221" s="4"/>
      <c r="Z221" s="4"/>
      <c r="AE221" s="16" t="str">
        <f t="array" aca="1" ref="AE221" ca="1">IF(ROW()-2&lt;=$Y$12,5-SUM(N($V$12:$Y$12&gt;ROW()-3)),"")</f>
        <v/>
      </c>
      <c r="AF221" s="17" t="str">
        <f ca="1">IF(ISNUMBER(AE221),COUNTIF(AE$3:AE221,AE221),"")</f>
        <v/>
      </c>
      <c r="AG221" s="29" t="str">
        <f t="shared" ca="1" si="38"/>
        <v/>
      </c>
      <c r="AH221" s="29" t="str">
        <f t="shared" ca="1" si="39"/>
        <v/>
      </c>
      <c r="AI221" s="29" t="str">
        <f t="shared" ca="1" si="35"/>
        <v/>
      </c>
      <c r="AJ221" s="29" t="str">
        <f t="shared" ca="1" si="36"/>
        <v/>
      </c>
      <c r="AK221" s="17" t="str">
        <f t="shared" ca="1" si="37"/>
        <v/>
      </c>
    </row>
    <row r="222" spans="1:37" ht="12" customHeight="1" x14ac:dyDescent="0.2">
      <c r="A222" s="216" t="str">
        <f>IF(ROW()-2&lt;=$V$8,S222,"")</f>
        <v/>
      </c>
      <c r="B222" s="189"/>
      <c r="C222" s="55"/>
      <c r="D222" s="55"/>
      <c r="E222" s="190"/>
      <c r="F222" s="189"/>
      <c r="G222" s="55"/>
      <c r="H222" s="55"/>
      <c r="I222" s="190"/>
      <c r="J222" s="189"/>
      <c r="K222" s="55"/>
      <c r="L222" s="55"/>
      <c r="M222" s="190"/>
      <c r="N222" s="172"/>
      <c r="O222" s="55"/>
      <c r="P222" s="55"/>
      <c r="Q222" s="56"/>
      <c r="R222" s="244" t="str">
        <f>IF(ISNUMBER(A222),A222&amp;". ("&amp;COUNTIF(A$3:A222,A222)&amp;")","")</f>
        <v/>
      </c>
      <c r="S222" s="9">
        <v>65</v>
      </c>
      <c r="T222" s="4"/>
      <c r="U222" s="4"/>
      <c r="V222" s="4"/>
      <c r="W222" s="4"/>
      <c r="X222" s="4"/>
      <c r="Y222" s="4"/>
      <c r="Z222" s="4"/>
      <c r="AE222" s="12" t="str">
        <f t="array" aca="1" ref="AE222" ca="1">IF(ROW()-2&lt;=$Y$12,5-SUM(N($V$12:$Y$12&gt;ROW()-3)),"")</f>
        <v/>
      </c>
      <c r="AF222" s="13" t="str">
        <f ca="1">IF(ISNUMBER(AE222),COUNTIF(AE$3:AE222,AE222),"")</f>
        <v/>
      </c>
      <c r="AG222" s="38" t="str">
        <f t="shared" ca="1" si="38"/>
        <v/>
      </c>
      <c r="AH222" s="38" t="str">
        <f t="shared" ca="1" si="39"/>
        <v/>
      </c>
      <c r="AI222" s="38" t="str">
        <f t="shared" ca="1" si="35"/>
        <v/>
      </c>
      <c r="AJ222" s="38" t="str">
        <f t="shared" ca="1" si="36"/>
        <v/>
      </c>
      <c r="AK222" s="13" t="str">
        <f t="shared" ca="1" si="37"/>
        <v/>
      </c>
    </row>
    <row r="223" spans="1:37" ht="12" customHeight="1" x14ac:dyDescent="0.2">
      <c r="A223" s="216"/>
      <c r="B223" s="181"/>
      <c r="C223" s="47"/>
      <c r="D223" s="47"/>
      <c r="E223" s="188"/>
      <c r="F223" s="181"/>
      <c r="G223" s="47"/>
      <c r="H223" s="47"/>
      <c r="I223" s="188"/>
      <c r="J223" s="181"/>
      <c r="K223" s="47"/>
      <c r="L223" s="47"/>
      <c r="M223" s="188"/>
      <c r="N223" s="168"/>
      <c r="O223" s="47"/>
      <c r="P223" s="47"/>
      <c r="Q223" s="48"/>
      <c r="R223" s="244"/>
      <c r="S223" s="9"/>
      <c r="T223" s="4"/>
      <c r="U223" s="4"/>
      <c r="V223" s="4"/>
      <c r="W223" s="4"/>
      <c r="X223" s="4"/>
      <c r="Y223" s="4"/>
      <c r="Z223" s="4"/>
      <c r="AE223" s="14" t="str">
        <f t="array" aca="1" ref="AE223" ca="1">IF(ROW()-2&lt;=$Y$12,5-SUM(N($V$12:$Y$12&gt;ROW()-3)),"")</f>
        <v/>
      </c>
      <c r="AF223" s="15" t="str">
        <f ca="1">IF(ISNUMBER(AE223),COUNTIF(AE$3:AE223,AE223),"")</f>
        <v/>
      </c>
      <c r="AG223" s="3" t="str">
        <f t="shared" ca="1" si="38"/>
        <v/>
      </c>
      <c r="AH223" s="3" t="str">
        <f t="shared" ca="1" si="39"/>
        <v/>
      </c>
      <c r="AI223" s="3" t="str">
        <f t="shared" ca="1" si="35"/>
        <v/>
      </c>
      <c r="AJ223" s="3" t="str">
        <f t="shared" ca="1" si="36"/>
        <v/>
      </c>
      <c r="AK223" s="15" t="str">
        <f t="shared" ca="1" si="37"/>
        <v/>
      </c>
    </row>
    <row r="224" spans="1:37" ht="12" customHeight="1" x14ac:dyDescent="0.2">
      <c r="A224" s="216"/>
      <c r="B224" s="186"/>
      <c r="C224" s="51"/>
      <c r="D224" s="51"/>
      <c r="E224" s="187"/>
      <c r="F224" s="186"/>
      <c r="G224" s="51"/>
      <c r="H224" s="51"/>
      <c r="I224" s="187"/>
      <c r="J224" s="186"/>
      <c r="K224" s="51"/>
      <c r="L224" s="51"/>
      <c r="M224" s="187"/>
      <c r="N224" s="171"/>
      <c r="O224" s="51"/>
      <c r="P224" s="51"/>
      <c r="Q224" s="52"/>
      <c r="R224" s="244"/>
      <c r="S224" s="9"/>
      <c r="T224" s="4"/>
      <c r="U224" s="4"/>
      <c r="V224" s="4"/>
      <c r="W224" s="4"/>
      <c r="X224" s="4"/>
      <c r="Y224" s="4"/>
      <c r="Z224" s="4"/>
      <c r="AE224" s="16" t="str">
        <f t="array" aca="1" ref="AE224" ca="1">IF(ROW()-2&lt;=$Y$12,5-SUM(N($V$12:$Y$12&gt;ROW()-3)),"")</f>
        <v/>
      </c>
      <c r="AF224" s="17" t="str">
        <f ca="1">IF(ISNUMBER(AE224),COUNTIF(AE$3:AE224,AE224),"")</f>
        <v/>
      </c>
      <c r="AG224" s="29" t="str">
        <f t="shared" ca="1" si="38"/>
        <v/>
      </c>
      <c r="AH224" s="29" t="str">
        <f t="shared" ca="1" si="39"/>
        <v/>
      </c>
      <c r="AI224" s="29" t="str">
        <f t="shared" ca="1" si="35"/>
        <v/>
      </c>
      <c r="AJ224" s="29" t="str">
        <f t="shared" ca="1" si="36"/>
        <v/>
      </c>
      <c r="AK224" s="17" t="str">
        <f t="shared" ca="1" si="37"/>
        <v/>
      </c>
    </row>
    <row r="225" spans="1:37" ht="12" customHeight="1" x14ac:dyDescent="0.2">
      <c r="A225" s="216" t="str">
        <f>IF(ROW()-2&lt;=$V$8,S225,"")</f>
        <v/>
      </c>
      <c r="B225" s="189"/>
      <c r="C225" s="55"/>
      <c r="D225" s="55"/>
      <c r="E225" s="190"/>
      <c r="F225" s="189"/>
      <c r="G225" s="55"/>
      <c r="H225" s="55"/>
      <c r="I225" s="190"/>
      <c r="J225" s="189"/>
      <c r="K225" s="55"/>
      <c r="L225" s="55"/>
      <c r="M225" s="190"/>
      <c r="N225" s="172"/>
      <c r="O225" s="55"/>
      <c r="P225" s="55"/>
      <c r="Q225" s="56"/>
      <c r="R225" s="244" t="str">
        <f>IF(ISNUMBER(A225),A225&amp;". ("&amp;COUNTIF(A$3:A225,A225)&amp;")","")</f>
        <v/>
      </c>
      <c r="S225" s="9">
        <v>65</v>
      </c>
      <c r="T225" s="4"/>
      <c r="U225" s="4"/>
      <c r="V225" s="4"/>
      <c r="W225" s="4"/>
      <c r="X225" s="4"/>
      <c r="Y225" s="4"/>
      <c r="Z225" s="4"/>
      <c r="AE225" s="12" t="str">
        <f t="array" aca="1" ref="AE225" ca="1">IF(ROW()-2&lt;=$Y$12,5-SUM(N($V$12:$Y$12&gt;ROW()-3)),"")</f>
        <v/>
      </c>
      <c r="AF225" s="13" t="str">
        <f ca="1">IF(ISNUMBER(AE225),COUNTIF(AE$3:AE225,AE225),"")</f>
        <v/>
      </c>
      <c r="AG225" s="38" t="str">
        <f t="shared" ca="1" si="38"/>
        <v/>
      </c>
      <c r="AH225" s="38" t="str">
        <f t="shared" ca="1" si="39"/>
        <v/>
      </c>
      <c r="AI225" s="38" t="str">
        <f t="shared" ca="1" si="35"/>
        <v/>
      </c>
      <c r="AJ225" s="38" t="str">
        <f t="shared" ca="1" si="36"/>
        <v/>
      </c>
      <c r="AK225" s="13" t="str">
        <f t="shared" ca="1" si="37"/>
        <v/>
      </c>
    </row>
    <row r="226" spans="1:37" ht="12" customHeight="1" x14ac:dyDescent="0.2">
      <c r="A226" s="216"/>
      <c r="B226" s="181"/>
      <c r="C226" s="47"/>
      <c r="D226" s="47"/>
      <c r="E226" s="188"/>
      <c r="F226" s="181"/>
      <c r="G226" s="47"/>
      <c r="H226" s="47"/>
      <c r="I226" s="188"/>
      <c r="J226" s="181"/>
      <c r="K226" s="47"/>
      <c r="L226" s="47"/>
      <c r="M226" s="188"/>
      <c r="N226" s="168"/>
      <c r="O226" s="47"/>
      <c r="P226" s="47"/>
      <c r="Q226" s="48"/>
      <c r="R226" s="244"/>
      <c r="S226" s="9"/>
      <c r="T226" s="4"/>
      <c r="U226" s="4"/>
      <c r="V226" s="4"/>
      <c r="W226" s="4"/>
      <c r="X226" s="4"/>
      <c r="Y226" s="4"/>
      <c r="Z226" s="4"/>
      <c r="AE226" s="14" t="str">
        <f t="array" aca="1" ref="AE226" ca="1">IF(ROW()-2&lt;=$Y$12,5-SUM(N($V$12:$Y$12&gt;ROW()-3)),"")</f>
        <v/>
      </c>
      <c r="AF226" s="15" t="str">
        <f ca="1">IF(ISNUMBER(AE226),COUNTIF(AE$3:AE226,AE226),"")</f>
        <v/>
      </c>
      <c r="AG226" s="3" t="str">
        <f t="shared" ca="1" si="38"/>
        <v/>
      </c>
      <c r="AH226" s="3" t="str">
        <f t="shared" ca="1" si="39"/>
        <v/>
      </c>
      <c r="AI226" s="3" t="str">
        <f t="shared" ca="1" si="35"/>
        <v/>
      </c>
      <c r="AJ226" s="3" t="str">
        <f t="shared" ca="1" si="36"/>
        <v/>
      </c>
      <c r="AK226" s="15" t="str">
        <f t="shared" ca="1" si="37"/>
        <v/>
      </c>
    </row>
    <row r="227" spans="1:37" ht="12" customHeight="1" x14ac:dyDescent="0.2">
      <c r="A227" s="216"/>
      <c r="B227" s="186"/>
      <c r="C227" s="51"/>
      <c r="D227" s="51"/>
      <c r="E227" s="187"/>
      <c r="F227" s="186"/>
      <c r="G227" s="51"/>
      <c r="H227" s="51"/>
      <c r="I227" s="187"/>
      <c r="J227" s="186"/>
      <c r="K227" s="51"/>
      <c r="L227" s="51"/>
      <c r="M227" s="187"/>
      <c r="N227" s="171"/>
      <c r="O227" s="51"/>
      <c r="P227" s="51"/>
      <c r="Q227" s="52"/>
      <c r="R227" s="244"/>
      <c r="S227" s="9"/>
      <c r="T227" s="4"/>
      <c r="U227" s="4"/>
      <c r="V227" s="4"/>
      <c r="W227" s="4"/>
      <c r="X227" s="4"/>
      <c r="Y227" s="4"/>
      <c r="Z227" s="4"/>
      <c r="AE227" s="16" t="str">
        <f t="array" aca="1" ref="AE227" ca="1">IF(ROW()-2&lt;=$Y$12,5-SUM(N($V$12:$Y$12&gt;ROW()-3)),"")</f>
        <v/>
      </c>
      <c r="AF227" s="17" t="str">
        <f ca="1">IF(ISNUMBER(AE227),COUNTIF(AE$3:AE227,AE227),"")</f>
        <v/>
      </c>
      <c r="AG227" s="29" t="str">
        <f t="shared" ca="1" si="38"/>
        <v/>
      </c>
      <c r="AH227" s="29" t="str">
        <f t="shared" ca="1" si="39"/>
        <v/>
      </c>
      <c r="AI227" s="29" t="str">
        <f t="shared" ca="1" si="35"/>
        <v/>
      </c>
      <c r="AJ227" s="29" t="str">
        <f t="shared" ca="1" si="36"/>
        <v/>
      </c>
      <c r="AK227" s="17" t="str">
        <f t="shared" ca="1" si="37"/>
        <v/>
      </c>
    </row>
    <row r="228" spans="1:37" ht="12" customHeight="1" x14ac:dyDescent="0.2">
      <c r="A228" s="216" t="str">
        <f>IF(ROW()-2&lt;=$V$8,S228,"")</f>
        <v/>
      </c>
      <c r="B228" s="189"/>
      <c r="C228" s="55"/>
      <c r="D228" s="55"/>
      <c r="E228" s="190"/>
      <c r="F228" s="189"/>
      <c r="G228" s="55"/>
      <c r="H228" s="55"/>
      <c r="I228" s="190"/>
      <c r="J228" s="189"/>
      <c r="K228" s="55"/>
      <c r="L228" s="55"/>
      <c r="M228" s="190"/>
      <c r="N228" s="172"/>
      <c r="O228" s="55"/>
      <c r="P228" s="55"/>
      <c r="Q228" s="56"/>
      <c r="R228" s="244" t="str">
        <f>IF(ISNUMBER(A228),A228&amp;". ("&amp;COUNTIF(A$3:A228,A228)&amp;")","")</f>
        <v/>
      </c>
      <c r="S228" s="9">
        <v>65</v>
      </c>
      <c r="T228" s="4"/>
      <c r="U228" s="4"/>
      <c r="V228" s="4"/>
      <c r="W228" s="4"/>
      <c r="X228" s="4"/>
      <c r="Y228" s="4"/>
      <c r="Z228" s="4"/>
      <c r="AE228" s="12" t="str">
        <f t="array" aca="1" ref="AE228" ca="1">IF(ROW()-2&lt;=$Y$12,5-SUM(N($V$12:$Y$12&gt;ROW()-3)),"")</f>
        <v/>
      </c>
      <c r="AF228" s="13" t="str">
        <f ca="1">IF(ISNUMBER(AE228),COUNTIF(AE$3:AE228,AE228),"")</f>
        <v/>
      </c>
      <c r="AG228" s="38" t="str">
        <f t="shared" ca="1" si="38"/>
        <v/>
      </c>
      <c r="AH228" s="38" t="str">
        <f t="shared" ca="1" si="39"/>
        <v/>
      </c>
      <c r="AI228" s="38" t="str">
        <f t="shared" ca="1" si="35"/>
        <v/>
      </c>
      <c r="AJ228" s="38" t="str">
        <f t="shared" ca="1" si="36"/>
        <v/>
      </c>
      <c r="AK228" s="13" t="str">
        <f t="shared" ca="1" si="37"/>
        <v/>
      </c>
    </row>
    <row r="229" spans="1:37" ht="12" customHeight="1" x14ac:dyDescent="0.2">
      <c r="A229" s="216"/>
      <c r="B229" s="181"/>
      <c r="C229" s="47"/>
      <c r="D229" s="47"/>
      <c r="E229" s="188"/>
      <c r="F229" s="181"/>
      <c r="G229" s="47"/>
      <c r="H229" s="47"/>
      <c r="I229" s="188"/>
      <c r="J229" s="181"/>
      <c r="K229" s="47"/>
      <c r="L229" s="47"/>
      <c r="M229" s="188"/>
      <c r="N229" s="168"/>
      <c r="O229" s="47"/>
      <c r="P229" s="47"/>
      <c r="Q229" s="48"/>
      <c r="R229" s="244"/>
      <c r="S229" s="9"/>
      <c r="T229" s="4"/>
      <c r="U229" s="4"/>
      <c r="V229" s="4"/>
      <c r="W229" s="4"/>
      <c r="X229" s="4"/>
      <c r="Y229" s="4"/>
      <c r="Z229" s="4"/>
      <c r="AE229" s="14" t="str">
        <f t="array" aca="1" ref="AE229" ca="1">IF(ROW()-2&lt;=$Y$12,5-SUM(N($V$12:$Y$12&gt;ROW()-3)),"")</f>
        <v/>
      </c>
      <c r="AF229" s="15" t="str">
        <f ca="1">IF(ISNUMBER(AE229),COUNTIF(AE$3:AE229,AE229),"")</f>
        <v/>
      </c>
      <c r="AG229" s="3" t="str">
        <f t="shared" ca="1" si="38"/>
        <v/>
      </c>
      <c r="AH229" s="3" t="str">
        <f t="shared" ca="1" si="39"/>
        <v/>
      </c>
      <c r="AI229" s="3" t="str">
        <f t="shared" ca="1" si="35"/>
        <v/>
      </c>
      <c r="AJ229" s="3" t="str">
        <f t="shared" ca="1" si="36"/>
        <v/>
      </c>
      <c r="AK229" s="15" t="str">
        <f t="shared" ca="1" si="37"/>
        <v/>
      </c>
    </row>
    <row r="230" spans="1:37" ht="12" customHeight="1" x14ac:dyDescent="0.2">
      <c r="A230" s="216"/>
      <c r="B230" s="186"/>
      <c r="C230" s="51"/>
      <c r="D230" s="51"/>
      <c r="E230" s="187"/>
      <c r="F230" s="186"/>
      <c r="G230" s="51"/>
      <c r="H230" s="51"/>
      <c r="I230" s="187"/>
      <c r="J230" s="186"/>
      <c r="K230" s="51"/>
      <c r="L230" s="51"/>
      <c r="M230" s="187"/>
      <c r="N230" s="171"/>
      <c r="O230" s="51"/>
      <c r="P230" s="51"/>
      <c r="Q230" s="52"/>
      <c r="R230" s="244"/>
      <c r="S230" s="9"/>
      <c r="T230" s="4"/>
      <c r="U230" s="4"/>
      <c r="V230" s="4"/>
      <c r="W230" s="4"/>
      <c r="X230" s="4"/>
      <c r="Y230" s="4"/>
      <c r="Z230" s="4"/>
      <c r="AE230" s="16" t="str">
        <f t="array" aca="1" ref="AE230" ca="1">IF(ROW()-2&lt;=$Y$12,5-SUM(N($V$12:$Y$12&gt;ROW()-3)),"")</f>
        <v/>
      </c>
      <c r="AF230" s="17" t="str">
        <f ca="1">IF(ISNUMBER(AE230),COUNTIF(AE$3:AE230,AE230),"")</f>
        <v/>
      </c>
      <c r="AG230" s="29" t="str">
        <f t="shared" ca="1" si="38"/>
        <v/>
      </c>
      <c r="AH230" s="29" t="str">
        <f t="shared" ca="1" si="39"/>
        <v/>
      </c>
      <c r="AI230" s="29" t="str">
        <f t="shared" ca="1" si="35"/>
        <v/>
      </c>
      <c r="AJ230" s="29" t="str">
        <f t="shared" ca="1" si="36"/>
        <v/>
      </c>
      <c r="AK230" s="17" t="str">
        <f t="shared" ca="1" si="37"/>
        <v/>
      </c>
    </row>
    <row r="231" spans="1:37" ht="12" customHeight="1" x14ac:dyDescent="0.2">
      <c r="A231" s="216" t="str">
        <f>IF(ROW()-2&lt;=$V$8,S231,"")</f>
        <v/>
      </c>
      <c r="B231" s="189"/>
      <c r="C231" s="55"/>
      <c r="D231" s="55"/>
      <c r="E231" s="190"/>
      <c r="F231" s="189"/>
      <c r="G231" s="55"/>
      <c r="H231" s="55"/>
      <c r="I231" s="190"/>
      <c r="J231" s="189"/>
      <c r="K231" s="55"/>
      <c r="L231" s="55"/>
      <c r="M231" s="190"/>
      <c r="N231" s="172"/>
      <c r="O231" s="55"/>
      <c r="P231" s="55"/>
      <c r="Q231" s="56"/>
      <c r="R231" s="244" t="str">
        <f>IF(ISNUMBER(A231),A231&amp;". ("&amp;COUNTIF(A$3:A231,A231)&amp;")","")</f>
        <v/>
      </c>
      <c r="S231" s="9">
        <v>65</v>
      </c>
      <c r="T231" s="4"/>
      <c r="U231" s="4"/>
      <c r="V231" s="4"/>
      <c r="W231" s="4"/>
      <c r="X231" s="4"/>
      <c r="Y231" s="4"/>
      <c r="Z231" s="4"/>
      <c r="AE231" s="12" t="str">
        <f t="array" aca="1" ref="AE231" ca="1">IF(ROW()-2&lt;=$Y$12,5-SUM(N($V$12:$Y$12&gt;ROW()-3)),"")</f>
        <v/>
      </c>
      <c r="AF231" s="13" t="str">
        <f ca="1">IF(ISNUMBER(AE231),COUNTIF(AE$3:AE231,AE231),"")</f>
        <v/>
      </c>
      <c r="AG231" s="38" t="str">
        <f t="shared" ca="1" si="38"/>
        <v/>
      </c>
      <c r="AH231" s="38" t="str">
        <f t="shared" ca="1" si="39"/>
        <v/>
      </c>
      <c r="AI231" s="38" t="str">
        <f t="shared" ca="1" si="35"/>
        <v/>
      </c>
      <c r="AJ231" s="38" t="str">
        <f t="shared" ca="1" si="36"/>
        <v/>
      </c>
      <c r="AK231" s="13" t="str">
        <f t="shared" ca="1" si="37"/>
        <v/>
      </c>
    </row>
    <row r="232" spans="1:37" ht="12" customHeight="1" x14ac:dyDescent="0.2">
      <c r="A232" s="216"/>
      <c r="B232" s="181"/>
      <c r="C232" s="47"/>
      <c r="D232" s="47"/>
      <c r="E232" s="188"/>
      <c r="F232" s="181"/>
      <c r="G232" s="47"/>
      <c r="H232" s="47"/>
      <c r="I232" s="188"/>
      <c r="J232" s="181"/>
      <c r="K232" s="47"/>
      <c r="L232" s="47"/>
      <c r="M232" s="188"/>
      <c r="N232" s="168"/>
      <c r="O232" s="47"/>
      <c r="P232" s="47"/>
      <c r="Q232" s="48"/>
      <c r="R232" s="244"/>
      <c r="S232" s="9"/>
      <c r="T232" s="4"/>
      <c r="U232" s="4"/>
      <c r="V232" s="4"/>
      <c r="W232" s="4"/>
      <c r="X232" s="4"/>
      <c r="Y232" s="4"/>
      <c r="Z232" s="4"/>
      <c r="AE232" s="14" t="str">
        <f t="array" aca="1" ref="AE232" ca="1">IF(ROW()-2&lt;=$Y$12,5-SUM(N($V$12:$Y$12&gt;ROW()-3)),"")</f>
        <v/>
      </c>
      <c r="AF232" s="15" t="str">
        <f ca="1">IF(ISNUMBER(AE232),COUNTIF(AE$3:AE232,AE232),"")</f>
        <v/>
      </c>
      <c r="AG232" s="3" t="str">
        <f t="shared" ca="1" si="38"/>
        <v/>
      </c>
      <c r="AH232" s="3" t="str">
        <f t="shared" ca="1" si="39"/>
        <v/>
      </c>
      <c r="AI232" s="3" t="str">
        <f t="shared" ca="1" si="35"/>
        <v/>
      </c>
      <c r="AJ232" s="3" t="str">
        <f t="shared" ca="1" si="36"/>
        <v/>
      </c>
      <c r="AK232" s="15" t="str">
        <f t="shared" ca="1" si="37"/>
        <v/>
      </c>
    </row>
    <row r="233" spans="1:37" ht="12" customHeight="1" x14ac:dyDescent="0.2">
      <c r="A233" s="216"/>
      <c r="B233" s="186"/>
      <c r="C233" s="51"/>
      <c r="D233" s="51"/>
      <c r="E233" s="187"/>
      <c r="F233" s="186"/>
      <c r="G233" s="51"/>
      <c r="H233" s="51"/>
      <c r="I233" s="187"/>
      <c r="J233" s="186"/>
      <c r="K233" s="51"/>
      <c r="L233" s="51"/>
      <c r="M233" s="187"/>
      <c r="N233" s="171"/>
      <c r="O233" s="51"/>
      <c r="P233" s="51"/>
      <c r="Q233" s="52"/>
      <c r="R233" s="244"/>
      <c r="S233" s="9"/>
      <c r="T233" s="4"/>
      <c r="U233" s="4"/>
      <c r="V233" s="4"/>
      <c r="W233" s="4"/>
      <c r="X233" s="4"/>
      <c r="Y233" s="4"/>
      <c r="Z233" s="4"/>
      <c r="AE233" s="16" t="str">
        <f t="array" aca="1" ref="AE233" ca="1">IF(ROW()-2&lt;=$Y$12,5-SUM(N($V$12:$Y$12&gt;ROW()-3)),"")</f>
        <v/>
      </c>
      <c r="AF233" s="17" t="str">
        <f ca="1">IF(ISNUMBER(AE233),COUNTIF(AE$3:AE233,AE233),"")</f>
        <v/>
      </c>
      <c r="AG233" s="29" t="str">
        <f t="shared" ca="1" si="38"/>
        <v/>
      </c>
      <c r="AH233" s="29" t="str">
        <f t="shared" ca="1" si="39"/>
        <v/>
      </c>
      <c r="AI233" s="29" t="str">
        <f t="shared" ca="1" si="35"/>
        <v/>
      </c>
      <c r="AJ233" s="29" t="str">
        <f t="shared" ca="1" si="36"/>
        <v/>
      </c>
      <c r="AK233" s="17" t="str">
        <f t="shared" ca="1" si="37"/>
        <v/>
      </c>
    </row>
    <row r="234" spans="1:37" ht="12" customHeight="1" x14ac:dyDescent="0.2">
      <c r="A234" s="216" t="str">
        <f>IF(ROW()-2&lt;=$V$8,S234,"")</f>
        <v/>
      </c>
      <c r="B234" s="189"/>
      <c r="C234" s="55"/>
      <c r="D234" s="55"/>
      <c r="E234" s="190"/>
      <c r="F234" s="189"/>
      <c r="G234" s="55"/>
      <c r="H234" s="55"/>
      <c r="I234" s="190"/>
      <c r="J234" s="189"/>
      <c r="K234" s="55"/>
      <c r="L234" s="55"/>
      <c r="M234" s="190"/>
      <c r="N234" s="172"/>
      <c r="O234" s="55"/>
      <c r="P234" s="55"/>
      <c r="Q234" s="56"/>
      <c r="R234" s="244" t="str">
        <f>IF(ISNUMBER(A234),A234&amp;". ("&amp;COUNTIF(A$3:A234,A234)&amp;")","")</f>
        <v/>
      </c>
      <c r="S234" s="9">
        <v>65</v>
      </c>
      <c r="T234" s="4"/>
      <c r="U234" s="4"/>
      <c r="V234" s="4"/>
      <c r="W234" s="4"/>
      <c r="X234" s="4"/>
      <c r="Y234" s="4"/>
      <c r="Z234" s="4"/>
      <c r="AE234" s="12" t="str">
        <f t="array" aca="1" ref="AE234" ca="1">IF(ROW()-2&lt;=$Y$12,5-SUM(N($V$12:$Y$12&gt;ROW()-3)),"")</f>
        <v/>
      </c>
      <c r="AF234" s="13" t="str">
        <f ca="1">IF(ISNUMBER(AE234),COUNTIF(AE$3:AE234,AE234),"")</f>
        <v/>
      </c>
      <c r="AG234" s="38" t="str">
        <f t="shared" ca="1" si="38"/>
        <v/>
      </c>
      <c r="AH234" s="38" t="str">
        <f t="shared" ca="1" si="39"/>
        <v/>
      </c>
      <c r="AI234" s="38" t="str">
        <f t="shared" ca="1" si="35"/>
        <v/>
      </c>
      <c r="AJ234" s="38" t="str">
        <f t="shared" ca="1" si="36"/>
        <v/>
      </c>
      <c r="AK234" s="13" t="str">
        <f t="shared" ca="1" si="37"/>
        <v/>
      </c>
    </row>
    <row r="235" spans="1:37" ht="12" customHeight="1" x14ac:dyDescent="0.2">
      <c r="A235" s="216"/>
      <c r="B235" s="181"/>
      <c r="C235" s="47"/>
      <c r="D235" s="47"/>
      <c r="E235" s="188"/>
      <c r="F235" s="181"/>
      <c r="G235" s="47"/>
      <c r="H235" s="47"/>
      <c r="I235" s="188"/>
      <c r="J235" s="181"/>
      <c r="K235" s="47"/>
      <c r="L235" s="47"/>
      <c r="M235" s="188"/>
      <c r="N235" s="168"/>
      <c r="O235" s="47"/>
      <c r="P235" s="47"/>
      <c r="Q235" s="48"/>
      <c r="R235" s="244"/>
      <c r="S235" s="9"/>
      <c r="T235" s="4"/>
      <c r="U235" s="4"/>
      <c r="V235" s="4"/>
      <c r="W235" s="4"/>
      <c r="X235" s="4"/>
      <c r="Y235" s="4"/>
      <c r="Z235" s="4"/>
      <c r="AE235" s="14" t="str">
        <f t="array" aca="1" ref="AE235" ca="1">IF(ROW()-2&lt;=$Y$12,5-SUM(N($V$12:$Y$12&gt;ROW()-3)),"")</f>
        <v/>
      </c>
      <c r="AF235" s="15" t="str">
        <f ca="1">IF(ISNUMBER(AE235),COUNTIF(AE$3:AE235,AE235),"")</f>
        <v/>
      </c>
      <c r="AG235" s="3" t="str">
        <f t="shared" ca="1" si="38"/>
        <v/>
      </c>
      <c r="AH235" s="3" t="str">
        <f t="shared" ca="1" si="39"/>
        <v/>
      </c>
      <c r="AI235" s="3" t="str">
        <f t="shared" ca="1" si="35"/>
        <v/>
      </c>
      <c r="AJ235" s="3" t="str">
        <f t="shared" ca="1" si="36"/>
        <v/>
      </c>
      <c r="AK235" s="15" t="str">
        <f t="shared" ca="1" si="37"/>
        <v/>
      </c>
    </row>
    <row r="236" spans="1:37" ht="12" customHeight="1" x14ac:dyDescent="0.2">
      <c r="A236" s="216"/>
      <c r="B236" s="186"/>
      <c r="C236" s="51"/>
      <c r="D236" s="51"/>
      <c r="E236" s="187"/>
      <c r="F236" s="186"/>
      <c r="G236" s="51"/>
      <c r="H236" s="51"/>
      <c r="I236" s="187"/>
      <c r="J236" s="186"/>
      <c r="K236" s="51"/>
      <c r="L236" s="51"/>
      <c r="M236" s="187"/>
      <c r="N236" s="171"/>
      <c r="O236" s="51"/>
      <c r="P236" s="51"/>
      <c r="Q236" s="52"/>
      <c r="R236" s="244"/>
      <c r="S236" s="9"/>
      <c r="T236" s="4"/>
      <c r="U236" s="4"/>
      <c r="V236" s="4"/>
      <c r="W236" s="4"/>
      <c r="X236" s="4"/>
      <c r="Y236" s="4"/>
      <c r="Z236" s="4"/>
      <c r="AE236" s="16" t="str">
        <f t="array" aca="1" ref="AE236" ca="1">IF(ROW()-2&lt;=$Y$12,5-SUM(N($V$12:$Y$12&gt;ROW()-3)),"")</f>
        <v/>
      </c>
      <c r="AF236" s="17" t="str">
        <f ca="1">IF(ISNUMBER(AE236),COUNTIF(AE$3:AE236,AE236),"")</f>
        <v/>
      </c>
      <c r="AG236" s="29" t="str">
        <f t="shared" ca="1" si="38"/>
        <v/>
      </c>
      <c r="AH236" s="29" t="str">
        <f t="shared" ca="1" si="39"/>
        <v/>
      </c>
      <c r="AI236" s="29" t="str">
        <f t="shared" ca="1" si="35"/>
        <v/>
      </c>
      <c r="AJ236" s="29" t="str">
        <f t="shared" ca="1" si="36"/>
        <v/>
      </c>
      <c r="AK236" s="17" t="str">
        <f t="shared" ca="1" si="37"/>
        <v/>
      </c>
    </row>
    <row r="237" spans="1:37" ht="12" customHeight="1" x14ac:dyDescent="0.2">
      <c r="A237" s="216" t="str">
        <f>IF(ROW()-2&lt;=$V$8,S237,"")</f>
        <v/>
      </c>
      <c r="B237" s="189"/>
      <c r="C237" s="55"/>
      <c r="D237" s="55"/>
      <c r="E237" s="190"/>
      <c r="F237" s="189"/>
      <c r="G237" s="55"/>
      <c r="H237" s="55"/>
      <c r="I237" s="190"/>
      <c r="J237" s="189"/>
      <c r="K237" s="55"/>
      <c r="L237" s="55"/>
      <c r="M237" s="190"/>
      <c r="N237" s="172"/>
      <c r="O237" s="55"/>
      <c r="P237" s="55"/>
      <c r="Q237" s="56"/>
      <c r="R237" s="244" t="str">
        <f>IF(ISNUMBER(A237),A237&amp;". ("&amp;COUNTIF(A$3:A237,A237)&amp;")","")</f>
        <v/>
      </c>
      <c r="S237" s="9">
        <v>65</v>
      </c>
      <c r="T237" s="4"/>
      <c r="U237" s="4"/>
      <c r="V237" s="4"/>
      <c r="W237" s="4"/>
      <c r="X237" s="4"/>
      <c r="Y237" s="4"/>
      <c r="Z237" s="4"/>
      <c r="AE237" s="12" t="str">
        <f t="array" aca="1" ref="AE237" ca="1">IF(ROW()-2&lt;=$Y$12,5-SUM(N($V$12:$Y$12&gt;ROW()-3)),"")</f>
        <v/>
      </c>
      <c r="AF237" s="13" t="str">
        <f ca="1">IF(ISNUMBER(AE237),COUNTIF(AE$3:AE237,AE237),"")</f>
        <v/>
      </c>
      <c r="AG237" s="38" t="str">
        <f t="shared" ca="1" si="38"/>
        <v/>
      </c>
      <c r="AH237" s="38" t="str">
        <f t="shared" ca="1" si="39"/>
        <v/>
      </c>
      <c r="AI237" s="38" t="str">
        <f t="shared" ca="1" si="35"/>
        <v/>
      </c>
      <c r="AJ237" s="38" t="str">
        <f t="shared" ca="1" si="36"/>
        <v/>
      </c>
      <c r="AK237" s="13" t="str">
        <f t="shared" ca="1" si="37"/>
        <v/>
      </c>
    </row>
    <row r="238" spans="1:37" ht="12" customHeight="1" x14ac:dyDescent="0.2">
      <c r="A238" s="216"/>
      <c r="B238" s="181"/>
      <c r="C238" s="47"/>
      <c r="D238" s="47"/>
      <c r="E238" s="188"/>
      <c r="F238" s="181"/>
      <c r="G238" s="47"/>
      <c r="H238" s="47"/>
      <c r="I238" s="188"/>
      <c r="J238" s="181"/>
      <c r="K238" s="47"/>
      <c r="L238" s="47"/>
      <c r="M238" s="188"/>
      <c r="N238" s="168"/>
      <c r="O238" s="47"/>
      <c r="P238" s="47"/>
      <c r="Q238" s="48"/>
      <c r="R238" s="244"/>
      <c r="S238" s="9"/>
      <c r="T238" s="4"/>
      <c r="U238" s="4"/>
      <c r="V238" s="4"/>
      <c r="W238" s="4"/>
      <c r="X238" s="4"/>
      <c r="Y238" s="4"/>
      <c r="Z238" s="4"/>
      <c r="AE238" s="14" t="str">
        <f t="array" aca="1" ref="AE238" ca="1">IF(ROW()-2&lt;=$Y$12,5-SUM(N($V$12:$Y$12&gt;ROW()-3)),"")</f>
        <v/>
      </c>
      <c r="AF238" s="15" t="str">
        <f ca="1">IF(ISNUMBER(AE238),COUNTIF(AE$3:AE238,AE238),"")</f>
        <v/>
      </c>
      <c r="AG238" s="3" t="str">
        <f t="shared" ca="1" si="38"/>
        <v/>
      </c>
      <c r="AH238" s="3" t="str">
        <f t="shared" ca="1" si="39"/>
        <v/>
      </c>
      <c r="AI238" s="3" t="str">
        <f t="shared" ca="1" si="35"/>
        <v/>
      </c>
      <c r="AJ238" s="3" t="str">
        <f t="shared" ca="1" si="36"/>
        <v/>
      </c>
      <c r="AK238" s="15" t="str">
        <f t="shared" ca="1" si="37"/>
        <v/>
      </c>
    </row>
    <row r="239" spans="1:37" ht="12" customHeight="1" x14ac:dyDescent="0.2">
      <c r="A239" s="216"/>
      <c r="B239" s="186"/>
      <c r="C239" s="51"/>
      <c r="D239" s="51"/>
      <c r="E239" s="187"/>
      <c r="F239" s="186"/>
      <c r="G239" s="51"/>
      <c r="H239" s="51"/>
      <c r="I239" s="187"/>
      <c r="J239" s="186"/>
      <c r="K239" s="51"/>
      <c r="L239" s="51"/>
      <c r="M239" s="187"/>
      <c r="N239" s="171"/>
      <c r="O239" s="51"/>
      <c r="P239" s="51"/>
      <c r="Q239" s="52"/>
      <c r="R239" s="244"/>
      <c r="S239" s="9"/>
      <c r="T239" s="4"/>
      <c r="U239" s="4"/>
      <c r="V239" s="4"/>
      <c r="W239" s="4"/>
      <c r="X239" s="4"/>
      <c r="Y239" s="4"/>
      <c r="Z239" s="4"/>
      <c r="AE239" s="16" t="str">
        <f t="array" aca="1" ref="AE239" ca="1">IF(ROW()-2&lt;=$Y$12,5-SUM(N($V$12:$Y$12&gt;ROW()-3)),"")</f>
        <v/>
      </c>
      <c r="AF239" s="17" t="str">
        <f ca="1">IF(ISNUMBER(AE239),COUNTIF(AE$3:AE239,AE239),"")</f>
        <v/>
      </c>
      <c r="AG239" s="29" t="str">
        <f t="shared" ca="1" si="38"/>
        <v/>
      </c>
      <c r="AH239" s="29" t="str">
        <f t="shared" ca="1" si="39"/>
        <v/>
      </c>
      <c r="AI239" s="29" t="str">
        <f t="shared" ca="1" si="35"/>
        <v/>
      </c>
      <c r="AJ239" s="29" t="str">
        <f t="shared" ca="1" si="36"/>
        <v/>
      </c>
      <c r="AK239" s="17" t="str">
        <f t="shared" ca="1" si="37"/>
        <v/>
      </c>
    </row>
    <row r="240" spans="1:37" ht="12" customHeight="1" x14ac:dyDescent="0.2">
      <c r="A240" s="216" t="str">
        <f>IF(ROW()-2&lt;=$V$8,S240,"")</f>
        <v/>
      </c>
      <c r="B240" s="189"/>
      <c r="C240" s="55"/>
      <c r="D240" s="55"/>
      <c r="E240" s="190"/>
      <c r="F240" s="189"/>
      <c r="G240" s="55"/>
      <c r="H240" s="55"/>
      <c r="I240" s="190"/>
      <c r="J240" s="189"/>
      <c r="K240" s="55"/>
      <c r="L240" s="55"/>
      <c r="M240" s="190"/>
      <c r="N240" s="172"/>
      <c r="O240" s="55"/>
      <c r="P240" s="55"/>
      <c r="Q240" s="56"/>
      <c r="R240" s="244" t="str">
        <f>IF(ISNUMBER(A240),A240&amp;". ("&amp;COUNTIF(A$3:A240,A240)&amp;")","")</f>
        <v/>
      </c>
      <c r="S240" s="9">
        <v>65</v>
      </c>
      <c r="T240" s="4"/>
      <c r="U240" s="4"/>
      <c r="V240" s="4"/>
      <c r="W240" s="4"/>
      <c r="X240" s="4"/>
      <c r="Y240" s="4"/>
      <c r="Z240" s="4"/>
      <c r="AE240" s="12" t="str">
        <f t="array" aca="1" ref="AE240" ca="1">IF(ROW()-2&lt;=$Y$12,5-SUM(N($V$12:$Y$12&gt;ROW()-3)),"")</f>
        <v/>
      </c>
      <c r="AF240" s="13" t="str">
        <f ca="1">IF(ISNUMBER(AE240),COUNTIF(AE$3:AE240,AE240),"")</f>
        <v/>
      </c>
      <c r="AG240" s="38" t="str">
        <f t="shared" ca="1" si="38"/>
        <v/>
      </c>
      <c r="AH240" s="38" t="str">
        <f t="shared" ca="1" si="39"/>
        <v/>
      </c>
      <c r="AI240" s="38" t="str">
        <f t="shared" ca="1" si="35"/>
        <v/>
      </c>
      <c r="AJ240" s="38" t="str">
        <f t="shared" ca="1" si="36"/>
        <v/>
      </c>
      <c r="AK240" s="13" t="str">
        <f t="shared" ca="1" si="37"/>
        <v/>
      </c>
    </row>
    <row r="241" spans="1:37" ht="12" customHeight="1" x14ac:dyDescent="0.2">
      <c r="A241" s="216"/>
      <c r="B241" s="181"/>
      <c r="C241" s="47"/>
      <c r="D241" s="47"/>
      <c r="E241" s="188"/>
      <c r="F241" s="181"/>
      <c r="G241" s="47"/>
      <c r="H241" s="47"/>
      <c r="I241" s="188"/>
      <c r="J241" s="181"/>
      <c r="K241" s="47"/>
      <c r="L241" s="47"/>
      <c r="M241" s="188"/>
      <c r="N241" s="168"/>
      <c r="O241" s="47"/>
      <c r="P241" s="47"/>
      <c r="Q241" s="48"/>
      <c r="R241" s="244"/>
      <c r="S241" s="9"/>
      <c r="T241" s="4"/>
      <c r="U241" s="4"/>
      <c r="V241" s="4"/>
      <c r="W241" s="4"/>
      <c r="X241" s="4"/>
      <c r="Y241" s="4"/>
      <c r="Z241" s="4"/>
      <c r="AE241" s="14" t="str">
        <f t="array" aca="1" ref="AE241" ca="1">IF(ROW()-2&lt;=$Y$12,5-SUM(N($V$12:$Y$12&gt;ROW()-3)),"")</f>
        <v/>
      </c>
      <c r="AF241" s="15" t="str">
        <f ca="1">IF(ISNUMBER(AE241),COUNTIF(AE$3:AE241,AE241),"")</f>
        <v/>
      </c>
      <c r="AG241" s="3" t="str">
        <f t="shared" ca="1" si="38"/>
        <v/>
      </c>
      <c r="AH241" s="3" t="str">
        <f t="shared" ca="1" si="39"/>
        <v/>
      </c>
      <c r="AI241" s="3" t="str">
        <f t="shared" ca="1" si="35"/>
        <v/>
      </c>
      <c r="AJ241" s="3" t="str">
        <f t="shared" ca="1" si="36"/>
        <v/>
      </c>
      <c r="AK241" s="15" t="str">
        <f t="shared" ca="1" si="37"/>
        <v/>
      </c>
    </row>
    <row r="242" spans="1:37" ht="12" customHeight="1" x14ac:dyDescent="0.2">
      <c r="A242" s="216"/>
      <c r="B242" s="186"/>
      <c r="C242" s="51"/>
      <c r="D242" s="51"/>
      <c r="E242" s="187"/>
      <c r="F242" s="186"/>
      <c r="G242" s="51"/>
      <c r="H242" s="51"/>
      <c r="I242" s="187"/>
      <c r="J242" s="186"/>
      <c r="K242" s="51"/>
      <c r="L242" s="51"/>
      <c r="M242" s="187"/>
      <c r="N242" s="171"/>
      <c r="O242" s="51"/>
      <c r="P242" s="51"/>
      <c r="Q242" s="52"/>
      <c r="R242" s="244"/>
      <c r="S242" s="9"/>
      <c r="T242" s="4"/>
      <c r="U242" s="4"/>
      <c r="V242" s="4"/>
      <c r="W242" s="4"/>
      <c r="X242" s="4"/>
      <c r="Y242" s="4"/>
      <c r="Z242" s="4"/>
      <c r="AE242" s="16" t="str">
        <f t="array" aca="1" ref="AE242" ca="1">IF(ROW()-2&lt;=$Y$12,5-SUM(N($V$12:$Y$12&gt;ROW()-3)),"")</f>
        <v/>
      </c>
      <c r="AF242" s="17" t="str">
        <f ca="1">IF(ISNUMBER(AE242),COUNTIF(AE$3:AE242,AE242),"")</f>
        <v/>
      </c>
      <c r="AG242" s="29" t="str">
        <f t="shared" ca="1" si="38"/>
        <v/>
      </c>
      <c r="AH242" s="29" t="str">
        <f t="shared" ca="1" si="39"/>
        <v/>
      </c>
      <c r="AI242" s="29" t="str">
        <f t="shared" ca="1" si="35"/>
        <v/>
      </c>
      <c r="AJ242" s="29" t="str">
        <f t="shared" ca="1" si="36"/>
        <v/>
      </c>
      <c r="AK242" s="17" t="str">
        <f t="shared" ca="1" si="37"/>
        <v/>
      </c>
    </row>
    <row r="243" spans="1:37" ht="12" customHeight="1" x14ac:dyDescent="0.2">
      <c r="A243" s="216" t="str">
        <f>IF(ROW()-2&lt;=$V$8,S243,"")</f>
        <v/>
      </c>
      <c r="B243" s="189"/>
      <c r="C243" s="55"/>
      <c r="D243" s="55"/>
      <c r="E243" s="190"/>
      <c r="F243" s="189"/>
      <c r="G243" s="55"/>
      <c r="H243" s="55"/>
      <c r="I243" s="190"/>
      <c r="J243" s="189"/>
      <c r="K243" s="55"/>
      <c r="L243" s="55"/>
      <c r="M243" s="190"/>
      <c r="N243" s="172"/>
      <c r="O243" s="55"/>
      <c r="P243" s="55"/>
      <c r="Q243" s="56"/>
      <c r="R243" s="244" t="str">
        <f>IF(ISNUMBER(A243),A243&amp;". ("&amp;COUNTIF(A$3:A243,A243)&amp;")","")</f>
        <v/>
      </c>
      <c r="S243" s="9">
        <v>65</v>
      </c>
      <c r="T243" s="4"/>
      <c r="U243" s="4"/>
      <c r="V243" s="4"/>
      <c r="W243" s="4"/>
      <c r="X243" s="4"/>
      <c r="Y243" s="4"/>
      <c r="Z243" s="4"/>
      <c r="AE243" s="12" t="str">
        <f t="array" aca="1" ref="AE243" ca="1">IF(ROW()-2&lt;=$Y$12,5-SUM(N($V$12:$Y$12&gt;ROW()-3)),"")</f>
        <v/>
      </c>
      <c r="AF243" s="13" t="str">
        <f ca="1">IF(ISNUMBER(AE243),COUNTIF(AE$3:AE243,AE243),"")</f>
        <v/>
      </c>
      <c r="AG243" s="38" t="str">
        <f t="shared" ca="1" si="38"/>
        <v/>
      </c>
      <c r="AH243" s="38" t="str">
        <f t="shared" ca="1" si="39"/>
        <v/>
      </c>
      <c r="AI243" s="38" t="str">
        <f t="shared" ca="1" si="35"/>
        <v/>
      </c>
      <c r="AJ243" s="38" t="str">
        <f t="shared" ca="1" si="36"/>
        <v/>
      </c>
      <c r="AK243" s="13" t="str">
        <f t="shared" ca="1" si="37"/>
        <v/>
      </c>
    </row>
    <row r="244" spans="1:37" ht="12" customHeight="1" x14ac:dyDescent="0.2">
      <c r="A244" s="216"/>
      <c r="B244" s="181"/>
      <c r="C244" s="47"/>
      <c r="D244" s="47"/>
      <c r="E244" s="188"/>
      <c r="F244" s="181"/>
      <c r="G244" s="47"/>
      <c r="H244" s="47"/>
      <c r="I244" s="188"/>
      <c r="J244" s="181"/>
      <c r="K244" s="47"/>
      <c r="L244" s="47"/>
      <c r="M244" s="188"/>
      <c r="N244" s="168"/>
      <c r="O244" s="47"/>
      <c r="P244" s="47"/>
      <c r="Q244" s="48"/>
      <c r="R244" s="244"/>
      <c r="S244" s="9"/>
      <c r="T244" s="4"/>
      <c r="U244" s="4"/>
      <c r="V244" s="4"/>
      <c r="W244" s="4"/>
      <c r="X244" s="4"/>
      <c r="Y244" s="4"/>
      <c r="Z244" s="4"/>
      <c r="AE244" s="14" t="str">
        <f t="array" aca="1" ref="AE244" ca="1">IF(ROW()-2&lt;=$Y$12,5-SUM(N($V$12:$Y$12&gt;ROW()-3)),"")</f>
        <v/>
      </c>
      <c r="AF244" s="15" t="str">
        <f ca="1">IF(ISNUMBER(AE244),COUNTIF(AE$3:AE244,AE244),"")</f>
        <v/>
      </c>
      <c r="AG244" s="3" t="str">
        <f t="shared" ca="1" si="38"/>
        <v/>
      </c>
      <c r="AH244" s="3" t="str">
        <f t="shared" ca="1" si="39"/>
        <v/>
      </c>
      <c r="AI244" s="3" t="str">
        <f t="shared" ca="1" si="35"/>
        <v/>
      </c>
      <c r="AJ244" s="3" t="str">
        <f t="shared" ca="1" si="36"/>
        <v/>
      </c>
      <c r="AK244" s="15" t="str">
        <f t="shared" ca="1" si="37"/>
        <v/>
      </c>
    </row>
    <row r="245" spans="1:37" ht="12" customHeight="1" x14ac:dyDescent="0.2">
      <c r="A245" s="216"/>
      <c r="B245" s="186"/>
      <c r="C245" s="51"/>
      <c r="D245" s="51"/>
      <c r="E245" s="187"/>
      <c r="F245" s="186"/>
      <c r="G245" s="51"/>
      <c r="H245" s="51"/>
      <c r="I245" s="187"/>
      <c r="J245" s="186"/>
      <c r="K245" s="51"/>
      <c r="L245" s="51"/>
      <c r="M245" s="187"/>
      <c r="N245" s="171"/>
      <c r="O245" s="51"/>
      <c r="P245" s="51"/>
      <c r="Q245" s="52"/>
      <c r="R245" s="244"/>
      <c r="S245" s="9"/>
      <c r="T245" s="4"/>
      <c r="U245" s="4"/>
      <c r="V245" s="4"/>
      <c r="W245" s="4"/>
      <c r="X245" s="4"/>
      <c r="Y245" s="4"/>
      <c r="Z245" s="4"/>
      <c r="AE245" s="16" t="str">
        <f t="array" aca="1" ref="AE245" ca="1">IF(ROW()-2&lt;=$Y$12,5-SUM(N($V$12:$Y$12&gt;ROW()-3)),"")</f>
        <v/>
      </c>
      <c r="AF245" s="17" t="str">
        <f ca="1">IF(ISNUMBER(AE245),COUNTIF(AE$3:AE245,AE245),"")</f>
        <v/>
      </c>
      <c r="AG245" s="29" t="str">
        <f t="shared" ca="1" si="38"/>
        <v/>
      </c>
      <c r="AH245" s="29" t="str">
        <f t="shared" ca="1" si="39"/>
        <v/>
      </c>
      <c r="AI245" s="29" t="str">
        <f t="shared" ca="1" si="35"/>
        <v/>
      </c>
      <c r="AJ245" s="29" t="str">
        <f t="shared" ca="1" si="36"/>
        <v/>
      </c>
      <c r="AK245" s="17" t="str">
        <f t="shared" ca="1" si="37"/>
        <v/>
      </c>
    </row>
    <row r="246" spans="1:37" ht="12" customHeight="1" x14ac:dyDescent="0.2">
      <c r="A246" s="216" t="str">
        <f>IF(ROW()-2&lt;=$V$8,S246,"")</f>
        <v/>
      </c>
      <c r="B246" s="189"/>
      <c r="C246" s="55"/>
      <c r="D246" s="55"/>
      <c r="E246" s="190"/>
      <c r="F246" s="189"/>
      <c r="G246" s="55"/>
      <c r="H246" s="55"/>
      <c r="I246" s="190"/>
      <c r="J246" s="189"/>
      <c r="K246" s="55"/>
      <c r="L246" s="55"/>
      <c r="M246" s="190"/>
      <c r="N246" s="172"/>
      <c r="O246" s="55"/>
      <c r="P246" s="55"/>
      <c r="Q246" s="56"/>
      <c r="R246" s="244" t="str">
        <f>IF(ISNUMBER(A246),A246&amp;". ("&amp;COUNTIF(A$3:A246,A246)&amp;")","")</f>
        <v/>
      </c>
      <c r="S246" s="9">
        <v>65</v>
      </c>
      <c r="T246" s="4"/>
      <c r="U246" s="4"/>
      <c r="V246" s="4"/>
      <c r="W246" s="4"/>
      <c r="X246" s="4"/>
      <c r="Y246" s="4"/>
      <c r="Z246" s="4"/>
      <c r="AE246" s="12" t="str">
        <f t="array" aca="1" ref="AE246" ca="1">IF(ROW()-2&lt;=$Y$12,5-SUM(N($V$12:$Y$12&gt;ROW()-3)),"")</f>
        <v/>
      </c>
      <c r="AF246" s="13" t="str">
        <f ca="1">IF(ISNUMBER(AE246),COUNTIF(AE$3:AE246,AE246),"")</f>
        <v/>
      </c>
      <c r="AG246" s="38" t="str">
        <f t="shared" ca="1" si="38"/>
        <v/>
      </c>
      <c r="AH246" s="38" t="str">
        <f t="shared" ca="1" si="39"/>
        <v/>
      </c>
      <c r="AI246" s="38" t="str">
        <f t="shared" ca="1" si="35"/>
        <v/>
      </c>
      <c r="AJ246" s="38" t="str">
        <f t="shared" ca="1" si="36"/>
        <v/>
      </c>
      <c r="AK246" s="13" t="str">
        <f t="shared" ca="1" si="37"/>
        <v/>
      </c>
    </row>
    <row r="247" spans="1:37" ht="12" customHeight="1" x14ac:dyDescent="0.2">
      <c r="A247" s="216"/>
      <c r="B247" s="181"/>
      <c r="C247" s="47"/>
      <c r="D247" s="47"/>
      <c r="E247" s="188"/>
      <c r="F247" s="181"/>
      <c r="G247" s="47"/>
      <c r="H247" s="47"/>
      <c r="I247" s="188"/>
      <c r="J247" s="181"/>
      <c r="K247" s="47"/>
      <c r="L247" s="47"/>
      <c r="M247" s="188"/>
      <c r="N247" s="168"/>
      <c r="O247" s="47"/>
      <c r="P247" s="47"/>
      <c r="Q247" s="48"/>
      <c r="R247" s="244"/>
      <c r="S247" s="9"/>
      <c r="T247" s="4"/>
      <c r="U247" s="4"/>
      <c r="V247" s="4"/>
      <c r="W247" s="4"/>
      <c r="X247" s="4"/>
      <c r="Y247" s="4"/>
      <c r="Z247" s="4"/>
      <c r="AE247" s="14" t="str">
        <f t="array" aca="1" ref="AE247" ca="1">IF(ROW()-2&lt;=$Y$12,5-SUM(N($V$12:$Y$12&gt;ROW()-3)),"")</f>
        <v/>
      </c>
      <c r="AF247" s="15" t="str">
        <f ca="1">IF(ISNUMBER(AE247),COUNTIF(AE$3:AE247,AE247),"")</f>
        <v/>
      </c>
      <c r="AG247" s="3" t="str">
        <f t="shared" ca="1" si="38"/>
        <v/>
      </c>
      <c r="AH247" s="3" t="str">
        <f t="shared" ca="1" si="39"/>
        <v/>
      </c>
      <c r="AI247" s="3" t="str">
        <f t="shared" ca="1" si="35"/>
        <v/>
      </c>
      <c r="AJ247" s="3" t="str">
        <f t="shared" ca="1" si="36"/>
        <v/>
      </c>
      <c r="AK247" s="15" t="str">
        <f t="shared" ca="1" si="37"/>
        <v/>
      </c>
    </row>
    <row r="248" spans="1:37" ht="12" customHeight="1" x14ac:dyDescent="0.2">
      <c r="A248" s="216"/>
      <c r="B248" s="186"/>
      <c r="C248" s="51"/>
      <c r="D248" s="51"/>
      <c r="E248" s="187"/>
      <c r="F248" s="186"/>
      <c r="G248" s="51"/>
      <c r="H248" s="51"/>
      <c r="I248" s="187"/>
      <c r="J248" s="186"/>
      <c r="K248" s="51"/>
      <c r="L248" s="51"/>
      <c r="M248" s="187"/>
      <c r="N248" s="171"/>
      <c r="O248" s="51"/>
      <c r="P248" s="51"/>
      <c r="Q248" s="52"/>
      <c r="R248" s="244"/>
      <c r="S248" s="9"/>
      <c r="T248" s="4"/>
      <c r="U248" s="4"/>
      <c r="V248" s="4"/>
      <c r="W248" s="4"/>
      <c r="X248" s="4"/>
      <c r="Y248" s="4"/>
      <c r="Z248" s="4"/>
      <c r="AE248" s="16" t="str">
        <f t="array" aca="1" ref="AE248" ca="1">IF(ROW()-2&lt;=$Y$12,5-SUM(N($V$12:$Y$12&gt;ROW()-3)),"")</f>
        <v/>
      </c>
      <c r="AF248" s="17" t="str">
        <f ca="1">IF(ISNUMBER(AE248),COUNTIF(AE$3:AE248,AE248),"")</f>
        <v/>
      </c>
      <c r="AG248" s="29" t="str">
        <f t="shared" ca="1" si="38"/>
        <v/>
      </c>
      <c r="AH248" s="29" t="str">
        <f t="shared" ca="1" si="39"/>
        <v/>
      </c>
      <c r="AI248" s="29" t="str">
        <f t="shared" ca="1" si="35"/>
        <v/>
      </c>
      <c r="AJ248" s="29" t="str">
        <f t="shared" ca="1" si="36"/>
        <v/>
      </c>
      <c r="AK248" s="17" t="str">
        <f t="shared" ca="1" si="37"/>
        <v/>
      </c>
    </row>
    <row r="249" spans="1:37" ht="12" customHeight="1" x14ac:dyDescent="0.2">
      <c r="A249" s="216" t="str">
        <f>IF(ROW()-2&lt;=$V$8,S249,"")</f>
        <v/>
      </c>
      <c r="B249" s="189"/>
      <c r="C249" s="55"/>
      <c r="D249" s="55"/>
      <c r="E249" s="190"/>
      <c r="F249" s="189"/>
      <c r="G249" s="55"/>
      <c r="H249" s="55"/>
      <c r="I249" s="190"/>
      <c r="J249" s="189"/>
      <c r="K249" s="55"/>
      <c r="L249" s="55"/>
      <c r="M249" s="190"/>
      <c r="N249" s="172"/>
      <c r="O249" s="55"/>
      <c r="P249" s="55"/>
      <c r="Q249" s="56"/>
      <c r="R249" s="244" t="str">
        <f>IF(ISNUMBER(A249),A249&amp;". ("&amp;COUNTIF(A$3:A249,A249)&amp;")","")</f>
        <v/>
      </c>
      <c r="S249" s="9">
        <v>65</v>
      </c>
      <c r="T249" s="4"/>
      <c r="U249" s="4"/>
      <c r="V249" s="4"/>
      <c r="W249" s="4"/>
      <c r="X249" s="4"/>
      <c r="Y249" s="4"/>
      <c r="Z249" s="4"/>
      <c r="AE249" s="12" t="str">
        <f t="array" aca="1" ref="AE249" ca="1">IF(ROW()-2&lt;=$Y$12,5-SUM(N($V$12:$Y$12&gt;ROW()-3)),"")</f>
        <v/>
      </c>
      <c r="AF249" s="13" t="str">
        <f ca="1">IF(ISNUMBER(AE249),COUNTIF(AE$3:AE249,AE249),"")</f>
        <v/>
      </c>
      <c r="AG249" s="38" t="str">
        <f t="shared" ca="1" si="38"/>
        <v/>
      </c>
      <c r="AH249" s="38" t="str">
        <f t="shared" ca="1" si="39"/>
        <v/>
      </c>
      <c r="AI249" s="38" t="str">
        <f t="shared" ca="1" si="35"/>
        <v/>
      </c>
      <c r="AJ249" s="38" t="str">
        <f t="shared" ca="1" si="36"/>
        <v/>
      </c>
      <c r="AK249" s="13" t="str">
        <f t="shared" ca="1" si="37"/>
        <v/>
      </c>
    </row>
    <row r="250" spans="1:37" ht="12" customHeight="1" x14ac:dyDescent="0.2">
      <c r="A250" s="216"/>
      <c r="B250" s="181"/>
      <c r="C250" s="47"/>
      <c r="D250" s="47"/>
      <c r="E250" s="188"/>
      <c r="F250" s="181"/>
      <c r="G250" s="47"/>
      <c r="H250" s="47"/>
      <c r="I250" s="188"/>
      <c r="J250" s="181"/>
      <c r="K250" s="47"/>
      <c r="L250" s="47"/>
      <c r="M250" s="188"/>
      <c r="N250" s="168"/>
      <c r="O250" s="47"/>
      <c r="P250" s="47"/>
      <c r="Q250" s="48"/>
      <c r="R250" s="244"/>
      <c r="S250" s="9"/>
      <c r="T250" s="4"/>
      <c r="U250" s="4"/>
      <c r="V250" s="4"/>
      <c r="W250" s="4"/>
      <c r="X250" s="4"/>
      <c r="Y250" s="4"/>
      <c r="Z250" s="4"/>
      <c r="AE250" s="14" t="str">
        <f t="array" aca="1" ref="AE250" ca="1">IF(ROW()-2&lt;=$Y$12,5-SUM(N($V$12:$Y$12&gt;ROW()-3)),"")</f>
        <v/>
      </c>
      <c r="AF250" s="15" t="str">
        <f ca="1">IF(ISNUMBER(AE250),COUNTIF(AE$3:AE250,AE250),"")</f>
        <v/>
      </c>
      <c r="AG250" s="3" t="str">
        <f t="shared" ca="1" si="38"/>
        <v/>
      </c>
      <c r="AH250" s="3" t="str">
        <f t="shared" ca="1" si="39"/>
        <v/>
      </c>
      <c r="AI250" s="3" t="str">
        <f t="shared" ca="1" si="35"/>
        <v/>
      </c>
      <c r="AJ250" s="3" t="str">
        <f t="shared" ca="1" si="36"/>
        <v/>
      </c>
      <c r="AK250" s="15" t="str">
        <f t="shared" ca="1" si="37"/>
        <v/>
      </c>
    </row>
    <row r="251" spans="1:37" ht="12" customHeight="1" x14ac:dyDescent="0.2">
      <c r="A251" s="216"/>
      <c r="B251" s="186"/>
      <c r="C251" s="51"/>
      <c r="D251" s="51"/>
      <c r="E251" s="187"/>
      <c r="F251" s="186"/>
      <c r="G251" s="51"/>
      <c r="H251" s="51"/>
      <c r="I251" s="187"/>
      <c r="J251" s="186"/>
      <c r="K251" s="51"/>
      <c r="L251" s="51"/>
      <c r="M251" s="187"/>
      <c r="N251" s="171"/>
      <c r="O251" s="51"/>
      <c r="P251" s="51"/>
      <c r="Q251" s="52"/>
      <c r="R251" s="244"/>
      <c r="S251" s="9"/>
      <c r="T251" s="4"/>
      <c r="U251" s="4"/>
      <c r="V251" s="4"/>
      <c r="W251" s="4"/>
      <c r="X251" s="4"/>
      <c r="Y251" s="4"/>
      <c r="Z251" s="4"/>
      <c r="AE251" s="16" t="str">
        <f t="array" aca="1" ref="AE251" ca="1">IF(ROW()-2&lt;=$Y$12,5-SUM(N($V$12:$Y$12&gt;ROW()-3)),"")</f>
        <v/>
      </c>
      <c r="AF251" s="17" t="str">
        <f ca="1">IF(ISNUMBER(AE251),COUNTIF(AE$3:AE251,AE251),"")</f>
        <v/>
      </c>
      <c r="AG251" s="29" t="str">
        <f t="shared" ca="1" si="38"/>
        <v/>
      </c>
      <c r="AH251" s="29" t="str">
        <f t="shared" ca="1" si="39"/>
        <v/>
      </c>
      <c r="AI251" s="29" t="str">
        <f t="shared" ca="1" si="35"/>
        <v/>
      </c>
      <c r="AJ251" s="29" t="str">
        <f t="shared" ca="1" si="36"/>
        <v/>
      </c>
      <c r="AK251" s="17" t="str">
        <f t="shared" ca="1" si="37"/>
        <v/>
      </c>
    </row>
    <row r="252" spans="1:37" ht="12" customHeight="1" x14ac:dyDescent="0.2">
      <c r="A252" s="216" t="str">
        <f>IF(ROW()-2&lt;=$V$8,S252,"")</f>
        <v/>
      </c>
      <c r="B252" s="189"/>
      <c r="C252" s="55"/>
      <c r="D252" s="55"/>
      <c r="E252" s="190"/>
      <c r="F252" s="189"/>
      <c r="G252" s="55"/>
      <c r="H252" s="55"/>
      <c r="I252" s="190"/>
      <c r="J252" s="189"/>
      <c r="K252" s="55"/>
      <c r="L252" s="55"/>
      <c r="M252" s="190"/>
      <c r="N252" s="172"/>
      <c r="O252" s="55"/>
      <c r="P252" s="55"/>
      <c r="Q252" s="56"/>
      <c r="R252" s="244" t="str">
        <f>IF(ISNUMBER(A252),A252&amp;". ("&amp;COUNTIF(A$3:A252,A252)&amp;")","")</f>
        <v/>
      </c>
      <c r="S252" s="9">
        <v>65</v>
      </c>
      <c r="T252" s="4"/>
      <c r="U252" s="4"/>
      <c r="V252" s="4"/>
      <c r="W252" s="4"/>
      <c r="X252" s="4"/>
      <c r="Y252" s="4"/>
      <c r="Z252" s="4"/>
      <c r="AE252" s="12" t="str">
        <f t="array" aca="1" ref="AE252" ca="1">IF(ROW()-2&lt;=$Y$12,5-SUM(N($V$12:$Y$12&gt;ROW()-3)),"")</f>
        <v/>
      </c>
      <c r="AF252" s="13" t="str">
        <f ca="1">IF(ISNUMBER(AE252),COUNTIF(AE$3:AE252,AE252),"")</f>
        <v/>
      </c>
      <c r="AG252" s="38" t="str">
        <f t="shared" ca="1" si="38"/>
        <v/>
      </c>
      <c r="AH252" s="38" t="str">
        <f t="shared" ca="1" si="39"/>
        <v/>
      </c>
      <c r="AI252" s="38" t="str">
        <f t="shared" ca="1" si="35"/>
        <v/>
      </c>
      <c r="AJ252" s="38" t="str">
        <f t="shared" ca="1" si="36"/>
        <v/>
      </c>
      <c r="AK252" s="13" t="str">
        <f t="shared" ca="1" si="37"/>
        <v/>
      </c>
    </row>
    <row r="253" spans="1:37" ht="12" customHeight="1" x14ac:dyDescent="0.2">
      <c r="A253" s="216"/>
      <c r="B253" s="181"/>
      <c r="C253" s="47"/>
      <c r="D253" s="47"/>
      <c r="E253" s="188"/>
      <c r="F253" s="181"/>
      <c r="G253" s="47"/>
      <c r="H253" s="47"/>
      <c r="I253" s="188"/>
      <c r="J253" s="181"/>
      <c r="K253" s="47"/>
      <c r="L253" s="47"/>
      <c r="M253" s="188"/>
      <c r="N253" s="168"/>
      <c r="O253" s="47"/>
      <c r="P253" s="47"/>
      <c r="Q253" s="48"/>
      <c r="R253" s="244"/>
      <c r="S253" s="9"/>
      <c r="T253" s="4"/>
      <c r="U253" s="4"/>
      <c r="V253" s="4"/>
      <c r="W253" s="4"/>
      <c r="X253" s="4"/>
      <c r="Y253" s="4"/>
      <c r="Z253" s="4"/>
      <c r="AE253" s="14" t="str">
        <f t="array" aca="1" ref="AE253" ca="1">IF(ROW()-2&lt;=$Y$12,5-SUM(N($V$12:$Y$12&gt;ROW()-3)),"")</f>
        <v/>
      </c>
      <c r="AF253" s="15" t="str">
        <f ca="1">IF(ISNUMBER(AE253),COUNTIF(AE$3:AE253,AE253),"")</f>
        <v/>
      </c>
      <c r="AG253" s="3" t="str">
        <f t="shared" ca="1" si="38"/>
        <v/>
      </c>
      <c r="AH253" s="3" t="str">
        <f t="shared" ca="1" si="39"/>
        <v/>
      </c>
      <c r="AI253" s="3" t="str">
        <f t="shared" ca="1" si="35"/>
        <v/>
      </c>
      <c r="AJ253" s="3" t="str">
        <f t="shared" ca="1" si="36"/>
        <v/>
      </c>
      <c r="AK253" s="15" t="str">
        <f t="shared" ca="1" si="37"/>
        <v/>
      </c>
    </row>
    <row r="254" spans="1:37" ht="12" customHeight="1" x14ac:dyDescent="0.2">
      <c r="A254" s="216"/>
      <c r="B254" s="186"/>
      <c r="C254" s="51"/>
      <c r="D254" s="51"/>
      <c r="E254" s="187"/>
      <c r="F254" s="186"/>
      <c r="G254" s="51"/>
      <c r="H254" s="51"/>
      <c r="I254" s="187"/>
      <c r="J254" s="186"/>
      <c r="K254" s="51"/>
      <c r="L254" s="51"/>
      <c r="M254" s="187"/>
      <c r="N254" s="171"/>
      <c r="O254" s="51"/>
      <c r="P254" s="51"/>
      <c r="Q254" s="52"/>
      <c r="R254" s="244"/>
      <c r="S254" s="9"/>
      <c r="T254" s="4"/>
      <c r="U254" s="4"/>
      <c r="V254" s="4"/>
      <c r="W254" s="4"/>
      <c r="X254" s="4"/>
      <c r="Y254" s="4"/>
      <c r="Z254" s="4"/>
      <c r="AE254" s="16" t="str">
        <f t="array" aca="1" ref="AE254" ca="1">IF(ROW()-2&lt;=$Y$12,5-SUM(N($V$12:$Y$12&gt;ROW()-3)),"")</f>
        <v/>
      </c>
      <c r="AF254" s="17" t="str">
        <f ca="1">IF(ISNUMBER(AE254),COUNTIF(AE$3:AE254,AE254),"")</f>
        <v/>
      </c>
      <c r="AG254" s="29" t="str">
        <f t="shared" ca="1" si="38"/>
        <v/>
      </c>
      <c r="AH254" s="29" t="str">
        <f t="shared" ca="1" si="39"/>
        <v/>
      </c>
      <c r="AI254" s="29" t="str">
        <f t="shared" ca="1" si="35"/>
        <v/>
      </c>
      <c r="AJ254" s="29" t="str">
        <f t="shared" ca="1" si="36"/>
        <v/>
      </c>
      <c r="AK254" s="17" t="str">
        <f t="shared" ca="1" si="37"/>
        <v/>
      </c>
    </row>
    <row r="255" spans="1:37" ht="12" customHeight="1" x14ac:dyDescent="0.2">
      <c r="A255" s="216" t="str">
        <f>IF(ROW()-2&lt;=$V$8,S255,"")</f>
        <v/>
      </c>
      <c r="B255" s="189"/>
      <c r="C255" s="55"/>
      <c r="D255" s="55"/>
      <c r="E255" s="190"/>
      <c r="F255" s="189"/>
      <c r="G255" s="55"/>
      <c r="H255" s="55"/>
      <c r="I255" s="190"/>
      <c r="J255" s="189"/>
      <c r="K255" s="55"/>
      <c r="L255" s="55"/>
      <c r="M255" s="190"/>
      <c r="N255" s="172"/>
      <c r="O255" s="55"/>
      <c r="P255" s="55"/>
      <c r="Q255" s="56"/>
      <c r="R255" s="244" t="str">
        <f>IF(ISNUMBER(A255),A255&amp;". ("&amp;COUNTIF(A$3:A255,A255)&amp;")","")</f>
        <v/>
      </c>
      <c r="S255" s="9">
        <v>65</v>
      </c>
      <c r="T255" s="4"/>
      <c r="U255" s="4"/>
      <c r="V255" s="4"/>
      <c r="W255" s="4"/>
      <c r="X255" s="4"/>
      <c r="Y255" s="4"/>
      <c r="Z255" s="4"/>
      <c r="AE255" s="12" t="str">
        <f t="array" aca="1" ref="AE255" ca="1">IF(ROW()-2&lt;=$Y$12,5-SUM(N($V$12:$Y$12&gt;ROW()-3)),"")</f>
        <v/>
      </c>
      <c r="AF255" s="13" t="str">
        <f ca="1">IF(ISNUMBER(AE255),COUNTIF(AE$3:AE255,AE255),"")</f>
        <v/>
      </c>
      <c r="AG255" s="38" t="str">
        <f t="shared" ca="1" si="38"/>
        <v/>
      </c>
      <c r="AH255" s="38" t="str">
        <f t="shared" ca="1" si="39"/>
        <v/>
      </c>
      <c r="AI255" s="38" t="str">
        <f t="shared" ca="1" si="35"/>
        <v/>
      </c>
      <c r="AJ255" s="38" t="str">
        <f t="shared" ca="1" si="36"/>
        <v/>
      </c>
      <c r="AK255" s="13" t="str">
        <f t="shared" ca="1" si="37"/>
        <v/>
      </c>
    </row>
    <row r="256" spans="1:37" ht="12" customHeight="1" x14ac:dyDescent="0.2">
      <c r="A256" s="216"/>
      <c r="B256" s="181"/>
      <c r="C256" s="47"/>
      <c r="D256" s="47"/>
      <c r="E256" s="188"/>
      <c r="F256" s="181"/>
      <c r="G256" s="47"/>
      <c r="H256" s="47"/>
      <c r="I256" s="188"/>
      <c r="J256" s="181"/>
      <c r="K256" s="47"/>
      <c r="L256" s="47"/>
      <c r="M256" s="188"/>
      <c r="N256" s="168"/>
      <c r="O256" s="47"/>
      <c r="P256" s="47"/>
      <c r="Q256" s="48"/>
      <c r="R256" s="244"/>
      <c r="S256" s="9"/>
      <c r="T256" s="4"/>
      <c r="U256" s="4"/>
      <c r="V256" s="4"/>
      <c r="W256" s="4"/>
      <c r="X256" s="4"/>
      <c r="Y256" s="4"/>
      <c r="Z256" s="4"/>
      <c r="AE256" s="14" t="str">
        <f t="array" aca="1" ref="AE256" ca="1">IF(ROW()-2&lt;=$Y$12,5-SUM(N($V$12:$Y$12&gt;ROW()-3)),"")</f>
        <v/>
      </c>
      <c r="AF256" s="15" t="str">
        <f ca="1">IF(ISNUMBER(AE256),COUNTIF(AE$3:AE256,AE256),"")</f>
        <v/>
      </c>
      <c r="AG256" s="3" t="str">
        <f t="shared" ca="1" si="38"/>
        <v/>
      </c>
      <c r="AH256" s="3" t="str">
        <f t="shared" ca="1" si="39"/>
        <v/>
      </c>
      <c r="AI256" s="3" t="str">
        <f t="shared" ca="1" si="35"/>
        <v/>
      </c>
      <c r="AJ256" s="3" t="str">
        <f t="shared" ca="1" si="36"/>
        <v/>
      </c>
      <c r="AK256" s="15" t="str">
        <f t="shared" ca="1" si="37"/>
        <v/>
      </c>
    </row>
    <row r="257" spans="1:37" ht="12" customHeight="1" x14ac:dyDescent="0.2">
      <c r="A257" s="216"/>
      <c r="B257" s="186"/>
      <c r="C257" s="51"/>
      <c r="D257" s="51"/>
      <c r="E257" s="187"/>
      <c r="F257" s="186"/>
      <c r="G257" s="51"/>
      <c r="H257" s="51"/>
      <c r="I257" s="187"/>
      <c r="J257" s="186"/>
      <c r="K257" s="51"/>
      <c r="L257" s="51"/>
      <c r="M257" s="187"/>
      <c r="N257" s="171"/>
      <c r="O257" s="51"/>
      <c r="P257" s="51"/>
      <c r="Q257" s="52"/>
      <c r="R257" s="244"/>
      <c r="S257" s="9"/>
      <c r="T257" s="4"/>
      <c r="U257" s="4"/>
      <c r="V257" s="4"/>
      <c r="W257" s="4"/>
      <c r="X257" s="4"/>
      <c r="Y257" s="4"/>
      <c r="Z257" s="4"/>
      <c r="AE257" s="16" t="str">
        <f t="array" aca="1" ref="AE257" ca="1">IF(ROW()-2&lt;=$Y$12,5-SUM(N($V$12:$Y$12&gt;ROW()-3)),"")</f>
        <v/>
      </c>
      <c r="AF257" s="17" t="str">
        <f ca="1">IF(ISNUMBER(AE257),COUNTIF(AE$3:AE257,AE257),"")</f>
        <v/>
      </c>
      <c r="AG257" s="29" t="str">
        <f t="shared" ca="1" si="38"/>
        <v/>
      </c>
      <c r="AH257" s="29" t="str">
        <f t="shared" ca="1" si="39"/>
        <v/>
      </c>
      <c r="AI257" s="29" t="str">
        <f t="shared" ca="1" si="35"/>
        <v/>
      </c>
      <c r="AJ257" s="29" t="str">
        <f t="shared" ca="1" si="36"/>
        <v/>
      </c>
      <c r="AK257" s="17" t="str">
        <f t="shared" ca="1" si="37"/>
        <v/>
      </c>
    </row>
    <row r="258" spans="1:37" ht="12" customHeight="1" x14ac:dyDescent="0.2">
      <c r="A258" s="216" t="str">
        <f>IF(ROW()-2&lt;=$V$8,S258,"")</f>
        <v/>
      </c>
      <c r="B258" s="189"/>
      <c r="C258" s="55"/>
      <c r="D258" s="55"/>
      <c r="E258" s="190"/>
      <c r="F258" s="189"/>
      <c r="G258" s="55"/>
      <c r="H258" s="55"/>
      <c r="I258" s="190"/>
      <c r="J258" s="189"/>
      <c r="K258" s="55"/>
      <c r="L258" s="55"/>
      <c r="M258" s="190"/>
      <c r="N258" s="172"/>
      <c r="O258" s="55"/>
      <c r="P258" s="55"/>
      <c r="Q258" s="56"/>
      <c r="R258" s="244" t="str">
        <f>IF(ISNUMBER(A258),A258&amp;". ("&amp;COUNTIF(A$3:A258,A258)&amp;")","")</f>
        <v/>
      </c>
      <c r="S258" s="9">
        <v>65</v>
      </c>
      <c r="T258" s="4"/>
      <c r="U258" s="4"/>
      <c r="V258" s="4"/>
      <c r="W258" s="4"/>
      <c r="X258" s="4"/>
      <c r="Y258" s="4"/>
      <c r="AE258" s="12" t="str">
        <f t="array" aca="1" ref="AE258" ca="1">IF(ROW()-2&lt;=$Y$12,5-SUM(N($V$12:$Y$12&gt;ROW()-3)),"")</f>
        <v/>
      </c>
      <c r="AF258" s="13" t="str">
        <f ca="1">IF(ISNUMBER(AE258),COUNTIF(AE$3:AE258,AE258),"")</f>
        <v/>
      </c>
      <c r="AG258" s="38" t="str">
        <f t="shared" ca="1" si="38"/>
        <v/>
      </c>
      <c r="AH258" s="38" t="str">
        <f t="shared" ca="1" si="39"/>
        <v/>
      </c>
      <c r="AI258" s="38" t="str">
        <f t="shared" ca="1" si="35"/>
        <v/>
      </c>
      <c r="AJ258" s="38" t="str">
        <f t="shared" ca="1" si="36"/>
        <v/>
      </c>
      <c r="AK258" s="13" t="str">
        <f t="shared" ca="1" si="37"/>
        <v/>
      </c>
    </row>
    <row r="259" spans="1:37" ht="12" customHeight="1" x14ac:dyDescent="0.2">
      <c r="A259" s="216"/>
      <c r="B259" s="181"/>
      <c r="C259" s="47"/>
      <c r="D259" s="47"/>
      <c r="E259" s="188"/>
      <c r="F259" s="181"/>
      <c r="G259" s="47"/>
      <c r="H259" s="47"/>
      <c r="I259" s="188"/>
      <c r="J259" s="181"/>
      <c r="K259" s="47"/>
      <c r="L259" s="47"/>
      <c r="M259" s="188"/>
      <c r="N259" s="168"/>
      <c r="O259" s="47"/>
      <c r="P259" s="47"/>
      <c r="Q259" s="48"/>
      <c r="R259" s="244"/>
      <c r="S259" s="9"/>
      <c r="AE259" s="14" t="str">
        <f t="array" aca="1" ref="AE259" ca="1">IF(ROW()-2&lt;=$Y$12,5-SUM(N($V$12:$Y$12&gt;ROW()-3)),"")</f>
        <v/>
      </c>
      <c r="AF259" s="15" t="str">
        <f ca="1">IF(ISNUMBER(AE259),COUNTIF(AE$3:AE259,AE259),"")</f>
        <v/>
      </c>
      <c r="AG259" s="3" t="str">
        <f t="shared" ca="1" si="38"/>
        <v/>
      </c>
      <c r="AH259" s="3" t="str">
        <f t="shared" ca="1" si="39"/>
        <v/>
      </c>
      <c r="AI259" s="3" t="str">
        <f t="shared" ref="AI259:AI322" ca="1" si="40">IF(ISNUMBER($AH259),INDEX($B$3:$Q$386,$AF259,4*$AE259-2),"")</f>
        <v/>
      </c>
      <c r="AJ259" s="3" t="str">
        <f t="shared" ref="AJ259:AJ322" ca="1" si="41">IF(ISNUMBER($AH259),INDEX($B$3:$Q$386,$AF259,4*$AE259-1),"")</f>
        <v/>
      </c>
      <c r="AK259" s="15" t="str">
        <f t="shared" ref="AK259:AK322" ca="1" si="42">IF(ISNUMBER($AH259),INDEX($B$3:$Q$386,$AF259,4*$AE259),"")</f>
        <v/>
      </c>
    </row>
    <row r="260" spans="1:37" ht="12" customHeight="1" x14ac:dyDescent="0.2">
      <c r="A260" s="216"/>
      <c r="B260" s="186"/>
      <c r="C260" s="51"/>
      <c r="D260" s="51"/>
      <c r="E260" s="187"/>
      <c r="F260" s="186"/>
      <c r="G260" s="51"/>
      <c r="H260" s="51"/>
      <c r="I260" s="187"/>
      <c r="J260" s="186"/>
      <c r="K260" s="51"/>
      <c r="L260" s="51"/>
      <c r="M260" s="187"/>
      <c r="N260" s="171"/>
      <c r="O260" s="51"/>
      <c r="P260" s="51"/>
      <c r="Q260" s="52"/>
      <c r="R260" s="244"/>
      <c r="S260" s="9"/>
      <c r="AE260" s="16" t="str">
        <f t="array" aca="1" ref="AE260" ca="1">IF(ROW()-2&lt;=$Y$12,5-SUM(N($V$12:$Y$12&gt;ROW()-3)),"")</f>
        <v/>
      </c>
      <c r="AF260" s="17" t="str">
        <f ca="1">IF(ISNUMBER(AE260),COUNTIF(AE$3:AE260,AE260),"")</f>
        <v/>
      </c>
      <c r="AG260" s="29" t="str">
        <f t="shared" ref="AG260:AG323" ca="1" si="43">IF(ISNUMBER(AE260),CHOOSE(AE260,"A","B","C","D"),"")</f>
        <v/>
      </c>
      <c r="AH260" s="29" t="str">
        <f t="shared" ref="AH260:AH323" ca="1" si="44">IF(ISNUMBER(AE260),IF(MOD(ROW(),3)=0,INDEX($A$3:$A$386,AF260),AH259),"")</f>
        <v/>
      </c>
      <c r="AI260" s="29" t="str">
        <f t="shared" ca="1" si="40"/>
        <v/>
      </c>
      <c r="AJ260" s="29" t="str">
        <f t="shared" ca="1" si="41"/>
        <v/>
      </c>
      <c r="AK260" s="17" t="str">
        <f t="shared" ca="1" si="42"/>
        <v/>
      </c>
    </row>
    <row r="261" spans="1:37" ht="12" customHeight="1" x14ac:dyDescent="0.2">
      <c r="A261" s="216" t="str">
        <f>IF(ROW()-2&lt;=$V$8,S261,"")</f>
        <v/>
      </c>
      <c r="B261" s="189"/>
      <c r="C261" s="55"/>
      <c r="D261" s="55"/>
      <c r="E261" s="190"/>
      <c r="F261" s="189"/>
      <c r="G261" s="55"/>
      <c r="H261" s="55"/>
      <c r="I261" s="190"/>
      <c r="J261" s="189"/>
      <c r="K261" s="55"/>
      <c r="L261" s="55"/>
      <c r="M261" s="190"/>
      <c r="N261" s="172"/>
      <c r="O261" s="55"/>
      <c r="P261" s="55"/>
      <c r="Q261" s="56"/>
      <c r="R261" s="244" t="str">
        <f>IF(ISNUMBER(A261),A261&amp;". ("&amp;COUNTIF(A$3:A261,A261)&amp;")","")</f>
        <v/>
      </c>
      <c r="S261" s="9">
        <v>65</v>
      </c>
      <c r="AE261" s="12" t="str">
        <f t="array" aca="1" ref="AE261" ca="1">IF(ROW()-2&lt;=$Y$12,5-SUM(N($V$12:$Y$12&gt;ROW()-3)),"")</f>
        <v/>
      </c>
      <c r="AF261" s="13" t="str">
        <f ca="1">IF(ISNUMBER(AE261),COUNTIF(AE$3:AE261,AE261),"")</f>
        <v/>
      </c>
      <c r="AG261" s="38" t="str">
        <f t="shared" ca="1" si="43"/>
        <v/>
      </c>
      <c r="AH261" s="38" t="str">
        <f t="shared" ca="1" si="44"/>
        <v/>
      </c>
      <c r="AI261" s="38" t="str">
        <f t="shared" ca="1" si="40"/>
        <v/>
      </c>
      <c r="AJ261" s="38" t="str">
        <f t="shared" ca="1" si="41"/>
        <v/>
      </c>
      <c r="AK261" s="13" t="str">
        <f t="shared" ca="1" si="42"/>
        <v/>
      </c>
    </row>
    <row r="262" spans="1:37" ht="12" customHeight="1" x14ac:dyDescent="0.2">
      <c r="A262" s="216"/>
      <c r="B262" s="181"/>
      <c r="C262" s="47"/>
      <c r="D262" s="47"/>
      <c r="E262" s="188"/>
      <c r="F262" s="181"/>
      <c r="G262" s="47"/>
      <c r="H262" s="47"/>
      <c r="I262" s="188"/>
      <c r="J262" s="181"/>
      <c r="K262" s="47"/>
      <c r="L262" s="47"/>
      <c r="M262" s="188"/>
      <c r="N262" s="168"/>
      <c r="O262" s="47"/>
      <c r="P262" s="47"/>
      <c r="Q262" s="48"/>
      <c r="R262" s="244"/>
      <c r="S262" s="9"/>
      <c r="AE262" s="14" t="str">
        <f t="array" aca="1" ref="AE262" ca="1">IF(ROW()-2&lt;=$Y$12,5-SUM(N($V$12:$Y$12&gt;ROW()-3)),"")</f>
        <v/>
      </c>
      <c r="AF262" s="15" t="str">
        <f ca="1">IF(ISNUMBER(AE262),COUNTIF(AE$3:AE262,AE262),"")</f>
        <v/>
      </c>
      <c r="AG262" s="3" t="str">
        <f t="shared" ca="1" si="43"/>
        <v/>
      </c>
      <c r="AH262" s="3" t="str">
        <f t="shared" ca="1" si="44"/>
        <v/>
      </c>
      <c r="AI262" s="3" t="str">
        <f t="shared" ca="1" si="40"/>
        <v/>
      </c>
      <c r="AJ262" s="3" t="str">
        <f t="shared" ca="1" si="41"/>
        <v/>
      </c>
      <c r="AK262" s="15" t="str">
        <f t="shared" ca="1" si="42"/>
        <v/>
      </c>
    </row>
    <row r="263" spans="1:37" ht="12" customHeight="1" x14ac:dyDescent="0.2">
      <c r="A263" s="216"/>
      <c r="B263" s="186"/>
      <c r="C263" s="51"/>
      <c r="D263" s="51"/>
      <c r="E263" s="187"/>
      <c r="F263" s="186"/>
      <c r="G263" s="51"/>
      <c r="H263" s="51"/>
      <c r="I263" s="187"/>
      <c r="J263" s="186"/>
      <c r="K263" s="51"/>
      <c r="L263" s="51"/>
      <c r="M263" s="187"/>
      <c r="N263" s="171"/>
      <c r="O263" s="51"/>
      <c r="P263" s="51"/>
      <c r="Q263" s="52"/>
      <c r="R263" s="244"/>
      <c r="S263" s="9"/>
      <c r="AE263" s="16" t="str">
        <f t="array" aca="1" ref="AE263" ca="1">IF(ROW()-2&lt;=$Y$12,5-SUM(N($V$12:$Y$12&gt;ROW()-3)),"")</f>
        <v/>
      </c>
      <c r="AF263" s="17" t="str">
        <f ca="1">IF(ISNUMBER(AE263),COUNTIF(AE$3:AE263,AE263),"")</f>
        <v/>
      </c>
      <c r="AG263" s="29" t="str">
        <f t="shared" ca="1" si="43"/>
        <v/>
      </c>
      <c r="AH263" s="29" t="str">
        <f t="shared" ca="1" si="44"/>
        <v/>
      </c>
      <c r="AI263" s="29" t="str">
        <f t="shared" ca="1" si="40"/>
        <v/>
      </c>
      <c r="AJ263" s="29" t="str">
        <f t="shared" ca="1" si="41"/>
        <v/>
      </c>
      <c r="AK263" s="17" t="str">
        <f t="shared" ca="1" si="42"/>
        <v/>
      </c>
    </row>
    <row r="264" spans="1:37" ht="12" customHeight="1" x14ac:dyDescent="0.2">
      <c r="A264" s="216" t="str">
        <f>IF(ROW()-2&lt;=$V$8,S264,"")</f>
        <v/>
      </c>
      <c r="B264" s="189"/>
      <c r="C264" s="55"/>
      <c r="D264" s="55"/>
      <c r="E264" s="190"/>
      <c r="F264" s="189"/>
      <c r="G264" s="55"/>
      <c r="H264" s="55"/>
      <c r="I264" s="190"/>
      <c r="J264" s="189"/>
      <c r="K264" s="55"/>
      <c r="L264" s="55"/>
      <c r="M264" s="190"/>
      <c r="N264" s="172"/>
      <c r="O264" s="55"/>
      <c r="P264" s="55"/>
      <c r="Q264" s="56"/>
      <c r="R264" s="244" t="str">
        <f>IF(ISNUMBER(A264),A264&amp;". ("&amp;COUNTIF(A$3:A264,A264)&amp;")","")</f>
        <v/>
      </c>
      <c r="S264" s="9">
        <v>65</v>
      </c>
      <c r="AE264" s="12" t="str">
        <f t="array" aca="1" ref="AE264" ca="1">IF(ROW()-2&lt;=$Y$12,5-SUM(N($V$12:$Y$12&gt;ROW()-3)),"")</f>
        <v/>
      </c>
      <c r="AF264" s="13" t="str">
        <f ca="1">IF(ISNUMBER(AE264),COUNTIF(AE$3:AE264,AE264),"")</f>
        <v/>
      </c>
      <c r="AG264" s="38" t="str">
        <f t="shared" ca="1" si="43"/>
        <v/>
      </c>
      <c r="AH264" s="38" t="str">
        <f t="shared" ca="1" si="44"/>
        <v/>
      </c>
      <c r="AI264" s="38" t="str">
        <f t="shared" ca="1" si="40"/>
        <v/>
      </c>
      <c r="AJ264" s="38" t="str">
        <f t="shared" ca="1" si="41"/>
        <v/>
      </c>
      <c r="AK264" s="13" t="str">
        <f t="shared" ca="1" si="42"/>
        <v/>
      </c>
    </row>
    <row r="265" spans="1:37" ht="12" customHeight="1" x14ac:dyDescent="0.2">
      <c r="A265" s="216"/>
      <c r="B265" s="181"/>
      <c r="C265" s="47"/>
      <c r="D265" s="47"/>
      <c r="E265" s="188"/>
      <c r="F265" s="181"/>
      <c r="G265" s="47"/>
      <c r="H265" s="47"/>
      <c r="I265" s="188"/>
      <c r="J265" s="181"/>
      <c r="K265" s="47"/>
      <c r="L265" s="47"/>
      <c r="M265" s="188"/>
      <c r="N265" s="168"/>
      <c r="O265" s="47"/>
      <c r="P265" s="47"/>
      <c r="Q265" s="48"/>
      <c r="R265" s="244"/>
      <c r="S265" s="9"/>
      <c r="AE265" s="14" t="str">
        <f t="array" aca="1" ref="AE265" ca="1">IF(ROW()-2&lt;=$Y$12,5-SUM(N($V$12:$Y$12&gt;ROW()-3)),"")</f>
        <v/>
      </c>
      <c r="AF265" s="15" t="str">
        <f ca="1">IF(ISNUMBER(AE265),COUNTIF(AE$3:AE265,AE265),"")</f>
        <v/>
      </c>
      <c r="AG265" s="3" t="str">
        <f t="shared" ca="1" si="43"/>
        <v/>
      </c>
      <c r="AH265" s="3" t="str">
        <f t="shared" ca="1" si="44"/>
        <v/>
      </c>
      <c r="AI265" s="3" t="str">
        <f t="shared" ca="1" si="40"/>
        <v/>
      </c>
      <c r="AJ265" s="3" t="str">
        <f t="shared" ca="1" si="41"/>
        <v/>
      </c>
      <c r="AK265" s="15" t="str">
        <f t="shared" ca="1" si="42"/>
        <v/>
      </c>
    </row>
    <row r="266" spans="1:37" ht="12" customHeight="1" x14ac:dyDescent="0.2">
      <c r="A266" s="216"/>
      <c r="B266" s="186"/>
      <c r="C266" s="51"/>
      <c r="D266" s="51"/>
      <c r="E266" s="187"/>
      <c r="F266" s="186"/>
      <c r="G266" s="51"/>
      <c r="H266" s="51"/>
      <c r="I266" s="187"/>
      <c r="J266" s="186"/>
      <c r="K266" s="51"/>
      <c r="L266" s="51"/>
      <c r="M266" s="187"/>
      <c r="N266" s="171"/>
      <c r="O266" s="51"/>
      <c r="P266" s="51"/>
      <c r="Q266" s="52"/>
      <c r="R266" s="244"/>
      <c r="S266" s="9"/>
      <c r="AE266" s="16" t="str">
        <f t="array" aca="1" ref="AE266" ca="1">IF(ROW()-2&lt;=$Y$12,5-SUM(N($V$12:$Y$12&gt;ROW()-3)),"")</f>
        <v/>
      </c>
      <c r="AF266" s="17" t="str">
        <f ca="1">IF(ISNUMBER(AE266),COUNTIF(AE$3:AE266,AE266),"")</f>
        <v/>
      </c>
      <c r="AG266" s="29" t="str">
        <f t="shared" ca="1" si="43"/>
        <v/>
      </c>
      <c r="AH266" s="29" t="str">
        <f t="shared" ca="1" si="44"/>
        <v/>
      </c>
      <c r="AI266" s="29" t="str">
        <f t="shared" ca="1" si="40"/>
        <v/>
      </c>
      <c r="AJ266" s="29" t="str">
        <f t="shared" ca="1" si="41"/>
        <v/>
      </c>
      <c r="AK266" s="17" t="str">
        <f t="shared" ca="1" si="42"/>
        <v/>
      </c>
    </row>
    <row r="267" spans="1:37" ht="12" customHeight="1" x14ac:dyDescent="0.2">
      <c r="A267" s="216" t="str">
        <f>IF(ROW()-2&lt;=$V$8,S267,"")</f>
        <v/>
      </c>
      <c r="B267" s="189"/>
      <c r="C267" s="55"/>
      <c r="D267" s="55"/>
      <c r="E267" s="190"/>
      <c r="F267" s="189"/>
      <c r="G267" s="55"/>
      <c r="H267" s="55"/>
      <c r="I267" s="190"/>
      <c r="J267" s="189"/>
      <c r="K267" s="55"/>
      <c r="L267" s="55"/>
      <c r="M267" s="190"/>
      <c r="N267" s="172"/>
      <c r="O267" s="55"/>
      <c r="P267" s="55"/>
      <c r="Q267" s="56"/>
      <c r="R267" s="244" t="str">
        <f>IF(ISNUMBER(A267),A267&amp;". ("&amp;COUNTIF(A$3:A267,A267)&amp;")","")</f>
        <v/>
      </c>
      <c r="S267" s="9">
        <v>65</v>
      </c>
      <c r="AE267" s="12" t="str">
        <f t="array" aca="1" ref="AE267" ca="1">IF(ROW()-2&lt;=$Y$12,5-SUM(N($V$12:$Y$12&gt;ROW()-3)),"")</f>
        <v/>
      </c>
      <c r="AF267" s="13" t="str">
        <f ca="1">IF(ISNUMBER(AE267),COUNTIF(AE$3:AE267,AE267),"")</f>
        <v/>
      </c>
      <c r="AG267" s="38" t="str">
        <f t="shared" ca="1" si="43"/>
        <v/>
      </c>
      <c r="AH267" s="38" t="str">
        <f t="shared" ca="1" si="44"/>
        <v/>
      </c>
      <c r="AI267" s="38" t="str">
        <f t="shared" ca="1" si="40"/>
        <v/>
      </c>
      <c r="AJ267" s="38" t="str">
        <f t="shared" ca="1" si="41"/>
        <v/>
      </c>
      <c r="AK267" s="13" t="str">
        <f t="shared" ca="1" si="42"/>
        <v/>
      </c>
    </row>
    <row r="268" spans="1:37" ht="12" customHeight="1" x14ac:dyDescent="0.2">
      <c r="A268" s="216"/>
      <c r="B268" s="181"/>
      <c r="C268" s="47"/>
      <c r="D268" s="47"/>
      <c r="E268" s="188"/>
      <c r="F268" s="181"/>
      <c r="G268" s="47"/>
      <c r="H268" s="47"/>
      <c r="I268" s="188"/>
      <c r="J268" s="181"/>
      <c r="K268" s="47"/>
      <c r="L268" s="47"/>
      <c r="M268" s="188"/>
      <c r="N268" s="168"/>
      <c r="O268" s="47"/>
      <c r="P268" s="47"/>
      <c r="Q268" s="48"/>
      <c r="R268" s="244"/>
      <c r="S268" s="9"/>
      <c r="AE268" s="14" t="str">
        <f t="array" aca="1" ref="AE268" ca="1">IF(ROW()-2&lt;=$Y$12,5-SUM(N($V$12:$Y$12&gt;ROW()-3)),"")</f>
        <v/>
      </c>
      <c r="AF268" s="15" t="str">
        <f ca="1">IF(ISNUMBER(AE268),COUNTIF(AE$3:AE268,AE268),"")</f>
        <v/>
      </c>
      <c r="AG268" s="3" t="str">
        <f t="shared" ca="1" si="43"/>
        <v/>
      </c>
      <c r="AH268" s="3" t="str">
        <f t="shared" ca="1" si="44"/>
        <v/>
      </c>
      <c r="AI268" s="3" t="str">
        <f t="shared" ca="1" si="40"/>
        <v/>
      </c>
      <c r="AJ268" s="3" t="str">
        <f t="shared" ca="1" si="41"/>
        <v/>
      </c>
      <c r="AK268" s="15" t="str">
        <f t="shared" ca="1" si="42"/>
        <v/>
      </c>
    </row>
    <row r="269" spans="1:37" ht="12" customHeight="1" x14ac:dyDescent="0.2">
      <c r="A269" s="216"/>
      <c r="B269" s="186"/>
      <c r="C269" s="51"/>
      <c r="D269" s="51"/>
      <c r="E269" s="187"/>
      <c r="F269" s="186"/>
      <c r="G269" s="51"/>
      <c r="H269" s="51"/>
      <c r="I269" s="187"/>
      <c r="J269" s="186"/>
      <c r="K269" s="51"/>
      <c r="L269" s="51"/>
      <c r="M269" s="187"/>
      <c r="N269" s="171"/>
      <c r="O269" s="51"/>
      <c r="P269" s="51"/>
      <c r="Q269" s="52"/>
      <c r="R269" s="244"/>
      <c r="S269" s="9"/>
      <c r="AE269" s="16" t="str">
        <f t="array" aca="1" ref="AE269" ca="1">IF(ROW()-2&lt;=$Y$12,5-SUM(N($V$12:$Y$12&gt;ROW()-3)),"")</f>
        <v/>
      </c>
      <c r="AF269" s="17" t="str">
        <f ca="1">IF(ISNUMBER(AE269),COUNTIF(AE$3:AE269,AE269),"")</f>
        <v/>
      </c>
      <c r="AG269" s="29" t="str">
        <f t="shared" ca="1" si="43"/>
        <v/>
      </c>
      <c r="AH269" s="29" t="str">
        <f t="shared" ca="1" si="44"/>
        <v/>
      </c>
      <c r="AI269" s="29" t="str">
        <f t="shared" ca="1" si="40"/>
        <v/>
      </c>
      <c r="AJ269" s="29" t="str">
        <f t="shared" ca="1" si="41"/>
        <v/>
      </c>
      <c r="AK269" s="17" t="str">
        <f t="shared" ca="1" si="42"/>
        <v/>
      </c>
    </row>
    <row r="270" spans="1:37" ht="12" customHeight="1" x14ac:dyDescent="0.2">
      <c r="A270" s="216" t="str">
        <f>IF(ROW()-2&lt;=$V$8,S270,"")</f>
        <v/>
      </c>
      <c r="B270" s="189"/>
      <c r="C270" s="55"/>
      <c r="D270" s="55"/>
      <c r="E270" s="190"/>
      <c r="F270" s="189"/>
      <c r="G270" s="55"/>
      <c r="H270" s="55"/>
      <c r="I270" s="190"/>
      <c r="J270" s="189"/>
      <c r="K270" s="55"/>
      <c r="L270" s="55"/>
      <c r="M270" s="190"/>
      <c r="N270" s="172"/>
      <c r="O270" s="55"/>
      <c r="P270" s="55"/>
      <c r="Q270" s="56"/>
      <c r="R270" s="244" t="str">
        <f>IF(ISNUMBER(A270),A270&amp;". ("&amp;COUNTIF(A$3:A270,A270)&amp;")","")</f>
        <v/>
      </c>
      <c r="S270" s="9">
        <v>65</v>
      </c>
      <c r="AE270" s="12" t="str">
        <f t="array" aca="1" ref="AE270" ca="1">IF(ROW()-2&lt;=$Y$12,5-SUM(N($V$12:$Y$12&gt;ROW()-3)),"")</f>
        <v/>
      </c>
      <c r="AF270" s="13" t="str">
        <f ca="1">IF(ISNUMBER(AE270),COUNTIF(AE$3:AE270,AE270),"")</f>
        <v/>
      </c>
      <c r="AG270" s="38" t="str">
        <f t="shared" ca="1" si="43"/>
        <v/>
      </c>
      <c r="AH270" s="38" t="str">
        <f t="shared" ca="1" si="44"/>
        <v/>
      </c>
      <c r="AI270" s="38" t="str">
        <f t="shared" ca="1" si="40"/>
        <v/>
      </c>
      <c r="AJ270" s="38" t="str">
        <f t="shared" ca="1" si="41"/>
        <v/>
      </c>
      <c r="AK270" s="13" t="str">
        <f t="shared" ca="1" si="42"/>
        <v/>
      </c>
    </row>
    <row r="271" spans="1:37" ht="12" customHeight="1" x14ac:dyDescent="0.2">
      <c r="A271" s="216"/>
      <c r="B271" s="181"/>
      <c r="C271" s="47"/>
      <c r="D271" s="47"/>
      <c r="E271" s="188"/>
      <c r="F271" s="181"/>
      <c r="G271" s="47"/>
      <c r="H271" s="47"/>
      <c r="I271" s="188"/>
      <c r="J271" s="181"/>
      <c r="K271" s="47"/>
      <c r="L271" s="47"/>
      <c r="M271" s="188"/>
      <c r="N271" s="168"/>
      <c r="O271" s="47"/>
      <c r="P271" s="47"/>
      <c r="Q271" s="48"/>
      <c r="R271" s="244"/>
      <c r="S271" s="9"/>
      <c r="AE271" s="14" t="str">
        <f t="array" aca="1" ref="AE271" ca="1">IF(ROW()-2&lt;=$Y$12,5-SUM(N($V$12:$Y$12&gt;ROW()-3)),"")</f>
        <v/>
      </c>
      <c r="AF271" s="15" t="str">
        <f ca="1">IF(ISNUMBER(AE271),COUNTIF(AE$3:AE271,AE271),"")</f>
        <v/>
      </c>
      <c r="AG271" s="3" t="str">
        <f t="shared" ca="1" si="43"/>
        <v/>
      </c>
      <c r="AH271" s="3" t="str">
        <f t="shared" ca="1" si="44"/>
        <v/>
      </c>
      <c r="AI271" s="3" t="str">
        <f t="shared" ca="1" si="40"/>
        <v/>
      </c>
      <c r="AJ271" s="3" t="str">
        <f t="shared" ca="1" si="41"/>
        <v/>
      </c>
      <c r="AK271" s="15" t="str">
        <f t="shared" ca="1" si="42"/>
        <v/>
      </c>
    </row>
    <row r="272" spans="1:37" ht="12" customHeight="1" x14ac:dyDescent="0.2">
      <c r="A272" s="216"/>
      <c r="B272" s="186"/>
      <c r="C272" s="51"/>
      <c r="D272" s="51"/>
      <c r="E272" s="187"/>
      <c r="F272" s="186"/>
      <c r="G272" s="51"/>
      <c r="H272" s="51"/>
      <c r="I272" s="187"/>
      <c r="J272" s="186"/>
      <c r="K272" s="51"/>
      <c r="L272" s="51"/>
      <c r="M272" s="187"/>
      <c r="N272" s="171"/>
      <c r="O272" s="51"/>
      <c r="P272" s="51"/>
      <c r="Q272" s="52"/>
      <c r="R272" s="244"/>
      <c r="S272" s="9"/>
      <c r="AE272" s="16" t="str">
        <f t="array" aca="1" ref="AE272" ca="1">IF(ROW()-2&lt;=$Y$12,5-SUM(N($V$12:$Y$12&gt;ROW()-3)),"")</f>
        <v/>
      </c>
      <c r="AF272" s="17" t="str">
        <f ca="1">IF(ISNUMBER(AE272),COUNTIF(AE$3:AE272,AE272),"")</f>
        <v/>
      </c>
      <c r="AG272" s="29" t="str">
        <f t="shared" ca="1" si="43"/>
        <v/>
      </c>
      <c r="AH272" s="29" t="str">
        <f t="shared" ca="1" si="44"/>
        <v/>
      </c>
      <c r="AI272" s="29" t="str">
        <f t="shared" ca="1" si="40"/>
        <v/>
      </c>
      <c r="AJ272" s="29" t="str">
        <f t="shared" ca="1" si="41"/>
        <v/>
      </c>
      <c r="AK272" s="17" t="str">
        <f t="shared" ca="1" si="42"/>
        <v/>
      </c>
    </row>
    <row r="273" spans="1:37" ht="12" customHeight="1" x14ac:dyDescent="0.2">
      <c r="A273" s="216" t="str">
        <f>IF(ROW()-2&lt;=$V$8,S273,"")</f>
        <v/>
      </c>
      <c r="B273" s="189"/>
      <c r="C273" s="55"/>
      <c r="D273" s="55"/>
      <c r="E273" s="190"/>
      <c r="F273" s="189"/>
      <c r="G273" s="55"/>
      <c r="H273" s="55"/>
      <c r="I273" s="190"/>
      <c r="J273" s="189"/>
      <c r="K273" s="55"/>
      <c r="L273" s="55"/>
      <c r="M273" s="190"/>
      <c r="N273" s="172"/>
      <c r="O273" s="55"/>
      <c r="P273" s="55"/>
      <c r="Q273" s="56"/>
      <c r="R273" s="244" t="str">
        <f>IF(ISNUMBER(A273),A273&amp;". ("&amp;COUNTIF(A$3:A273,A273)&amp;")","")</f>
        <v/>
      </c>
      <c r="S273" s="9">
        <v>65</v>
      </c>
      <c r="AE273" s="12" t="str">
        <f t="array" aca="1" ref="AE273" ca="1">IF(ROW()-2&lt;=$Y$12,5-SUM(N($V$12:$Y$12&gt;ROW()-3)),"")</f>
        <v/>
      </c>
      <c r="AF273" s="13" t="str">
        <f ca="1">IF(ISNUMBER(AE273),COUNTIF(AE$3:AE273,AE273),"")</f>
        <v/>
      </c>
      <c r="AG273" s="38" t="str">
        <f t="shared" ca="1" si="43"/>
        <v/>
      </c>
      <c r="AH273" s="38" t="str">
        <f t="shared" ca="1" si="44"/>
        <v/>
      </c>
      <c r="AI273" s="38" t="str">
        <f t="shared" ca="1" si="40"/>
        <v/>
      </c>
      <c r="AJ273" s="38" t="str">
        <f t="shared" ca="1" si="41"/>
        <v/>
      </c>
      <c r="AK273" s="13" t="str">
        <f t="shared" ca="1" si="42"/>
        <v/>
      </c>
    </row>
    <row r="274" spans="1:37" ht="12" customHeight="1" x14ac:dyDescent="0.2">
      <c r="A274" s="216"/>
      <c r="B274" s="181"/>
      <c r="C274" s="47"/>
      <c r="D274" s="47"/>
      <c r="E274" s="188"/>
      <c r="F274" s="181"/>
      <c r="G274" s="47"/>
      <c r="H274" s="47"/>
      <c r="I274" s="188"/>
      <c r="J274" s="181"/>
      <c r="K274" s="47"/>
      <c r="L274" s="47"/>
      <c r="M274" s="188"/>
      <c r="N274" s="168"/>
      <c r="O274" s="47"/>
      <c r="P274" s="47"/>
      <c r="Q274" s="48"/>
      <c r="R274" s="244"/>
      <c r="S274" s="9"/>
      <c r="AE274" s="14" t="str">
        <f t="array" aca="1" ref="AE274" ca="1">IF(ROW()-2&lt;=$Y$12,5-SUM(N($V$12:$Y$12&gt;ROW()-3)),"")</f>
        <v/>
      </c>
      <c r="AF274" s="15" t="str">
        <f ca="1">IF(ISNUMBER(AE274),COUNTIF(AE$3:AE274,AE274),"")</f>
        <v/>
      </c>
      <c r="AG274" s="3" t="str">
        <f t="shared" ca="1" si="43"/>
        <v/>
      </c>
      <c r="AH274" s="3" t="str">
        <f t="shared" ca="1" si="44"/>
        <v/>
      </c>
      <c r="AI274" s="3" t="str">
        <f t="shared" ca="1" si="40"/>
        <v/>
      </c>
      <c r="AJ274" s="3" t="str">
        <f t="shared" ca="1" si="41"/>
        <v/>
      </c>
      <c r="AK274" s="15" t="str">
        <f t="shared" ca="1" si="42"/>
        <v/>
      </c>
    </row>
    <row r="275" spans="1:37" ht="12" customHeight="1" x14ac:dyDescent="0.2">
      <c r="A275" s="216"/>
      <c r="B275" s="186"/>
      <c r="C275" s="51"/>
      <c r="D275" s="51"/>
      <c r="E275" s="187"/>
      <c r="F275" s="186"/>
      <c r="G275" s="51"/>
      <c r="H275" s="51"/>
      <c r="I275" s="187"/>
      <c r="J275" s="186"/>
      <c r="K275" s="51"/>
      <c r="L275" s="51"/>
      <c r="M275" s="187"/>
      <c r="N275" s="171"/>
      <c r="O275" s="51"/>
      <c r="P275" s="51"/>
      <c r="Q275" s="52"/>
      <c r="R275" s="244"/>
      <c r="S275" s="9"/>
      <c r="AE275" s="16" t="str">
        <f t="array" aca="1" ref="AE275" ca="1">IF(ROW()-2&lt;=$Y$12,5-SUM(N($V$12:$Y$12&gt;ROW()-3)),"")</f>
        <v/>
      </c>
      <c r="AF275" s="17" t="str">
        <f ca="1">IF(ISNUMBER(AE275),COUNTIF(AE$3:AE275,AE275),"")</f>
        <v/>
      </c>
      <c r="AG275" s="29" t="str">
        <f t="shared" ca="1" si="43"/>
        <v/>
      </c>
      <c r="AH275" s="29" t="str">
        <f t="shared" ca="1" si="44"/>
        <v/>
      </c>
      <c r="AI275" s="29" t="str">
        <f t="shared" ca="1" si="40"/>
        <v/>
      </c>
      <c r="AJ275" s="29" t="str">
        <f t="shared" ca="1" si="41"/>
        <v/>
      </c>
      <c r="AK275" s="17" t="str">
        <f t="shared" ca="1" si="42"/>
        <v/>
      </c>
    </row>
    <row r="276" spans="1:37" ht="12" customHeight="1" x14ac:dyDescent="0.2">
      <c r="A276" s="216" t="str">
        <f>IF(ROW()-2&lt;=$V$8,S276,"")</f>
        <v/>
      </c>
      <c r="B276" s="189"/>
      <c r="C276" s="55"/>
      <c r="D276" s="55"/>
      <c r="E276" s="190"/>
      <c r="F276" s="189"/>
      <c r="G276" s="55"/>
      <c r="H276" s="55"/>
      <c r="I276" s="190"/>
      <c r="J276" s="189"/>
      <c r="K276" s="55"/>
      <c r="L276" s="55"/>
      <c r="M276" s="190"/>
      <c r="N276" s="172"/>
      <c r="O276" s="55"/>
      <c r="P276" s="55"/>
      <c r="Q276" s="56"/>
      <c r="R276" s="244" t="str">
        <f>IF(ISNUMBER(A276),A276&amp;". ("&amp;COUNTIF(A$3:A276,A276)&amp;")","")</f>
        <v/>
      </c>
      <c r="S276" s="9">
        <v>65</v>
      </c>
      <c r="AE276" s="12" t="str">
        <f t="array" aca="1" ref="AE276" ca="1">IF(ROW()-2&lt;=$Y$12,5-SUM(N($V$12:$Y$12&gt;ROW()-3)),"")</f>
        <v/>
      </c>
      <c r="AF276" s="13" t="str">
        <f ca="1">IF(ISNUMBER(AE276),COUNTIF(AE$3:AE276,AE276),"")</f>
        <v/>
      </c>
      <c r="AG276" s="38" t="str">
        <f t="shared" ca="1" si="43"/>
        <v/>
      </c>
      <c r="AH276" s="38" t="str">
        <f t="shared" ca="1" si="44"/>
        <v/>
      </c>
      <c r="AI276" s="38" t="str">
        <f t="shared" ca="1" si="40"/>
        <v/>
      </c>
      <c r="AJ276" s="38" t="str">
        <f t="shared" ca="1" si="41"/>
        <v/>
      </c>
      <c r="AK276" s="13" t="str">
        <f t="shared" ca="1" si="42"/>
        <v/>
      </c>
    </row>
    <row r="277" spans="1:37" ht="12" customHeight="1" x14ac:dyDescent="0.2">
      <c r="A277" s="216"/>
      <c r="B277" s="181"/>
      <c r="C277" s="47"/>
      <c r="D277" s="47"/>
      <c r="E277" s="188"/>
      <c r="F277" s="181"/>
      <c r="G277" s="47"/>
      <c r="H277" s="47"/>
      <c r="I277" s="188"/>
      <c r="J277" s="181"/>
      <c r="K277" s="47"/>
      <c r="L277" s="47"/>
      <c r="M277" s="188"/>
      <c r="N277" s="168"/>
      <c r="O277" s="47"/>
      <c r="P277" s="47"/>
      <c r="Q277" s="48"/>
      <c r="R277" s="244"/>
      <c r="S277" s="9"/>
      <c r="AE277" s="14" t="str">
        <f t="array" aca="1" ref="AE277" ca="1">IF(ROW()-2&lt;=$Y$12,5-SUM(N($V$12:$Y$12&gt;ROW()-3)),"")</f>
        <v/>
      </c>
      <c r="AF277" s="15" t="str">
        <f ca="1">IF(ISNUMBER(AE277),COUNTIF(AE$3:AE277,AE277),"")</f>
        <v/>
      </c>
      <c r="AG277" s="3" t="str">
        <f t="shared" ca="1" si="43"/>
        <v/>
      </c>
      <c r="AH277" s="3" t="str">
        <f t="shared" ca="1" si="44"/>
        <v/>
      </c>
      <c r="AI277" s="3" t="str">
        <f t="shared" ca="1" si="40"/>
        <v/>
      </c>
      <c r="AJ277" s="3" t="str">
        <f t="shared" ca="1" si="41"/>
        <v/>
      </c>
      <c r="AK277" s="15" t="str">
        <f t="shared" ca="1" si="42"/>
        <v/>
      </c>
    </row>
    <row r="278" spans="1:37" ht="12" customHeight="1" x14ac:dyDescent="0.2">
      <c r="A278" s="216"/>
      <c r="B278" s="186"/>
      <c r="C278" s="51"/>
      <c r="D278" s="51"/>
      <c r="E278" s="187"/>
      <c r="F278" s="186"/>
      <c r="G278" s="51"/>
      <c r="H278" s="51"/>
      <c r="I278" s="187"/>
      <c r="J278" s="186"/>
      <c r="K278" s="51"/>
      <c r="L278" s="51"/>
      <c r="M278" s="187"/>
      <c r="N278" s="171"/>
      <c r="O278" s="51"/>
      <c r="P278" s="51"/>
      <c r="Q278" s="52"/>
      <c r="R278" s="244"/>
      <c r="S278" s="9"/>
      <c r="AE278" s="16" t="str">
        <f t="array" aca="1" ref="AE278" ca="1">IF(ROW()-2&lt;=$Y$12,5-SUM(N($V$12:$Y$12&gt;ROW()-3)),"")</f>
        <v/>
      </c>
      <c r="AF278" s="17" t="str">
        <f ca="1">IF(ISNUMBER(AE278),COUNTIF(AE$3:AE278,AE278),"")</f>
        <v/>
      </c>
      <c r="AG278" s="29" t="str">
        <f t="shared" ca="1" si="43"/>
        <v/>
      </c>
      <c r="AH278" s="29" t="str">
        <f t="shared" ca="1" si="44"/>
        <v/>
      </c>
      <c r="AI278" s="29" t="str">
        <f t="shared" ca="1" si="40"/>
        <v/>
      </c>
      <c r="AJ278" s="29" t="str">
        <f t="shared" ca="1" si="41"/>
        <v/>
      </c>
      <c r="AK278" s="17" t="str">
        <f t="shared" ca="1" si="42"/>
        <v/>
      </c>
    </row>
    <row r="279" spans="1:37" ht="12" customHeight="1" x14ac:dyDescent="0.2">
      <c r="A279" s="216" t="str">
        <f>IF(ROW()-2&lt;=$V$8,S279,"")</f>
        <v/>
      </c>
      <c r="B279" s="189"/>
      <c r="C279" s="55"/>
      <c r="D279" s="55"/>
      <c r="E279" s="190"/>
      <c r="F279" s="189"/>
      <c r="G279" s="55"/>
      <c r="H279" s="55"/>
      <c r="I279" s="190"/>
      <c r="J279" s="189"/>
      <c r="K279" s="55"/>
      <c r="L279" s="55"/>
      <c r="M279" s="190"/>
      <c r="N279" s="172"/>
      <c r="O279" s="55"/>
      <c r="P279" s="55"/>
      <c r="Q279" s="56"/>
      <c r="R279" s="244" t="str">
        <f>IF(ISNUMBER(A279),A279&amp;". ("&amp;COUNTIF(A$3:A279,A279)&amp;")","")</f>
        <v/>
      </c>
      <c r="S279" s="9">
        <v>65</v>
      </c>
      <c r="AE279" s="12" t="str">
        <f t="array" aca="1" ref="AE279" ca="1">IF(ROW()-2&lt;=$Y$12,5-SUM(N($V$12:$Y$12&gt;ROW()-3)),"")</f>
        <v/>
      </c>
      <c r="AF279" s="13" t="str">
        <f ca="1">IF(ISNUMBER(AE279),COUNTIF(AE$3:AE279,AE279),"")</f>
        <v/>
      </c>
      <c r="AG279" s="38" t="str">
        <f t="shared" ca="1" si="43"/>
        <v/>
      </c>
      <c r="AH279" s="38" t="str">
        <f t="shared" ca="1" si="44"/>
        <v/>
      </c>
      <c r="AI279" s="38" t="str">
        <f t="shared" ca="1" si="40"/>
        <v/>
      </c>
      <c r="AJ279" s="38" t="str">
        <f t="shared" ca="1" si="41"/>
        <v/>
      </c>
      <c r="AK279" s="13" t="str">
        <f t="shared" ca="1" si="42"/>
        <v/>
      </c>
    </row>
    <row r="280" spans="1:37" ht="12" customHeight="1" x14ac:dyDescent="0.2">
      <c r="A280" s="216"/>
      <c r="B280" s="181"/>
      <c r="C280" s="47"/>
      <c r="D280" s="47"/>
      <c r="E280" s="188"/>
      <c r="F280" s="181"/>
      <c r="G280" s="47"/>
      <c r="H280" s="47"/>
      <c r="I280" s="188"/>
      <c r="J280" s="181"/>
      <c r="K280" s="47"/>
      <c r="L280" s="47"/>
      <c r="M280" s="188"/>
      <c r="N280" s="168"/>
      <c r="O280" s="47"/>
      <c r="P280" s="47"/>
      <c r="Q280" s="48"/>
      <c r="R280" s="244"/>
      <c r="S280" s="9"/>
      <c r="AE280" s="14" t="str">
        <f t="array" aca="1" ref="AE280" ca="1">IF(ROW()-2&lt;=$Y$12,5-SUM(N($V$12:$Y$12&gt;ROW()-3)),"")</f>
        <v/>
      </c>
      <c r="AF280" s="15" t="str">
        <f ca="1">IF(ISNUMBER(AE280),COUNTIF(AE$3:AE280,AE280),"")</f>
        <v/>
      </c>
      <c r="AG280" s="3" t="str">
        <f t="shared" ca="1" si="43"/>
        <v/>
      </c>
      <c r="AH280" s="3" t="str">
        <f t="shared" ca="1" si="44"/>
        <v/>
      </c>
      <c r="AI280" s="3" t="str">
        <f t="shared" ca="1" si="40"/>
        <v/>
      </c>
      <c r="AJ280" s="3" t="str">
        <f t="shared" ca="1" si="41"/>
        <v/>
      </c>
      <c r="AK280" s="15" t="str">
        <f t="shared" ca="1" si="42"/>
        <v/>
      </c>
    </row>
    <row r="281" spans="1:37" ht="12" customHeight="1" x14ac:dyDescent="0.2">
      <c r="A281" s="216"/>
      <c r="B281" s="186"/>
      <c r="C281" s="51"/>
      <c r="D281" s="51"/>
      <c r="E281" s="187"/>
      <c r="F281" s="186"/>
      <c r="G281" s="51"/>
      <c r="H281" s="51"/>
      <c r="I281" s="187"/>
      <c r="J281" s="186"/>
      <c r="K281" s="51"/>
      <c r="L281" s="51"/>
      <c r="M281" s="187"/>
      <c r="N281" s="171"/>
      <c r="O281" s="51"/>
      <c r="P281" s="51"/>
      <c r="Q281" s="52"/>
      <c r="R281" s="244"/>
      <c r="S281" s="9"/>
      <c r="AE281" s="16" t="str">
        <f t="array" aca="1" ref="AE281" ca="1">IF(ROW()-2&lt;=$Y$12,5-SUM(N($V$12:$Y$12&gt;ROW()-3)),"")</f>
        <v/>
      </c>
      <c r="AF281" s="17" t="str">
        <f ca="1">IF(ISNUMBER(AE281),COUNTIF(AE$3:AE281,AE281),"")</f>
        <v/>
      </c>
      <c r="AG281" s="29" t="str">
        <f t="shared" ca="1" si="43"/>
        <v/>
      </c>
      <c r="AH281" s="29" t="str">
        <f t="shared" ca="1" si="44"/>
        <v/>
      </c>
      <c r="AI281" s="29" t="str">
        <f t="shared" ca="1" si="40"/>
        <v/>
      </c>
      <c r="AJ281" s="29" t="str">
        <f t="shared" ca="1" si="41"/>
        <v/>
      </c>
      <c r="AK281" s="17" t="str">
        <f t="shared" ca="1" si="42"/>
        <v/>
      </c>
    </row>
    <row r="282" spans="1:37" ht="12" customHeight="1" x14ac:dyDescent="0.2">
      <c r="A282" s="216" t="str">
        <f>IF(ROW()-2&lt;=$V$8,S282,"")</f>
        <v/>
      </c>
      <c r="B282" s="189"/>
      <c r="C282" s="55"/>
      <c r="D282" s="55"/>
      <c r="E282" s="190"/>
      <c r="F282" s="189"/>
      <c r="G282" s="55"/>
      <c r="H282" s="55"/>
      <c r="I282" s="190"/>
      <c r="J282" s="189"/>
      <c r="K282" s="55"/>
      <c r="L282" s="55"/>
      <c r="M282" s="190"/>
      <c r="N282" s="172"/>
      <c r="O282" s="55"/>
      <c r="P282" s="55"/>
      <c r="Q282" s="56"/>
      <c r="R282" s="244" t="str">
        <f>IF(ISNUMBER(A282),A282&amp;". ("&amp;COUNTIF(A$3:A282,A282)&amp;")","")</f>
        <v/>
      </c>
      <c r="S282" s="9">
        <v>65</v>
      </c>
      <c r="AE282" s="12" t="str">
        <f t="array" aca="1" ref="AE282" ca="1">IF(ROW()-2&lt;=$Y$12,5-SUM(N($V$12:$Y$12&gt;ROW()-3)),"")</f>
        <v/>
      </c>
      <c r="AF282" s="13" t="str">
        <f ca="1">IF(ISNUMBER(AE282),COUNTIF(AE$3:AE282,AE282),"")</f>
        <v/>
      </c>
      <c r="AG282" s="38" t="str">
        <f t="shared" ca="1" si="43"/>
        <v/>
      </c>
      <c r="AH282" s="38" t="str">
        <f t="shared" ca="1" si="44"/>
        <v/>
      </c>
      <c r="AI282" s="38" t="str">
        <f t="shared" ca="1" si="40"/>
        <v/>
      </c>
      <c r="AJ282" s="38" t="str">
        <f t="shared" ca="1" si="41"/>
        <v/>
      </c>
      <c r="AK282" s="13" t="str">
        <f t="shared" ca="1" si="42"/>
        <v/>
      </c>
    </row>
    <row r="283" spans="1:37" ht="12" customHeight="1" x14ac:dyDescent="0.2">
      <c r="A283" s="216"/>
      <c r="B283" s="181"/>
      <c r="C283" s="47"/>
      <c r="D283" s="47"/>
      <c r="E283" s="188"/>
      <c r="F283" s="181"/>
      <c r="G283" s="47"/>
      <c r="H283" s="47"/>
      <c r="I283" s="188"/>
      <c r="J283" s="181"/>
      <c r="K283" s="47"/>
      <c r="L283" s="47"/>
      <c r="M283" s="188"/>
      <c r="N283" s="168"/>
      <c r="O283" s="47"/>
      <c r="P283" s="47"/>
      <c r="Q283" s="48"/>
      <c r="R283" s="244"/>
      <c r="S283" s="9"/>
      <c r="AE283" s="14" t="str">
        <f t="array" aca="1" ref="AE283" ca="1">IF(ROW()-2&lt;=$Y$12,5-SUM(N($V$12:$Y$12&gt;ROW()-3)),"")</f>
        <v/>
      </c>
      <c r="AF283" s="15" t="str">
        <f ca="1">IF(ISNUMBER(AE283),COUNTIF(AE$3:AE283,AE283),"")</f>
        <v/>
      </c>
      <c r="AG283" s="3" t="str">
        <f t="shared" ca="1" si="43"/>
        <v/>
      </c>
      <c r="AH283" s="3" t="str">
        <f t="shared" ca="1" si="44"/>
        <v/>
      </c>
      <c r="AI283" s="3" t="str">
        <f t="shared" ca="1" si="40"/>
        <v/>
      </c>
      <c r="AJ283" s="3" t="str">
        <f t="shared" ca="1" si="41"/>
        <v/>
      </c>
      <c r="AK283" s="15" t="str">
        <f t="shared" ca="1" si="42"/>
        <v/>
      </c>
    </row>
    <row r="284" spans="1:37" ht="12" customHeight="1" x14ac:dyDescent="0.2">
      <c r="A284" s="216"/>
      <c r="B284" s="186"/>
      <c r="C284" s="51"/>
      <c r="D284" s="51"/>
      <c r="E284" s="187"/>
      <c r="F284" s="186"/>
      <c r="G284" s="51"/>
      <c r="H284" s="51"/>
      <c r="I284" s="187"/>
      <c r="J284" s="186"/>
      <c r="K284" s="51"/>
      <c r="L284" s="51"/>
      <c r="M284" s="187"/>
      <c r="N284" s="171"/>
      <c r="O284" s="51"/>
      <c r="P284" s="51"/>
      <c r="Q284" s="52"/>
      <c r="R284" s="244"/>
      <c r="S284" s="9"/>
      <c r="AE284" s="16" t="str">
        <f t="array" aca="1" ref="AE284" ca="1">IF(ROW()-2&lt;=$Y$12,5-SUM(N($V$12:$Y$12&gt;ROW()-3)),"")</f>
        <v/>
      </c>
      <c r="AF284" s="17" t="str">
        <f ca="1">IF(ISNUMBER(AE284),COUNTIF(AE$3:AE284,AE284),"")</f>
        <v/>
      </c>
      <c r="AG284" s="29" t="str">
        <f t="shared" ca="1" si="43"/>
        <v/>
      </c>
      <c r="AH284" s="29" t="str">
        <f t="shared" ca="1" si="44"/>
        <v/>
      </c>
      <c r="AI284" s="29" t="str">
        <f t="shared" ca="1" si="40"/>
        <v/>
      </c>
      <c r="AJ284" s="29" t="str">
        <f t="shared" ca="1" si="41"/>
        <v/>
      </c>
      <c r="AK284" s="17" t="str">
        <f t="shared" ca="1" si="42"/>
        <v/>
      </c>
    </row>
    <row r="285" spans="1:37" ht="12" customHeight="1" x14ac:dyDescent="0.2">
      <c r="A285" s="216" t="str">
        <f>IF(ROW()-2&lt;=$V$8,S285,"")</f>
        <v/>
      </c>
      <c r="B285" s="189"/>
      <c r="C285" s="55"/>
      <c r="D285" s="55"/>
      <c r="E285" s="190"/>
      <c r="F285" s="189"/>
      <c r="G285" s="55"/>
      <c r="H285" s="55"/>
      <c r="I285" s="190"/>
      <c r="J285" s="189"/>
      <c r="K285" s="55"/>
      <c r="L285" s="55"/>
      <c r="M285" s="190"/>
      <c r="N285" s="172"/>
      <c r="O285" s="55"/>
      <c r="P285" s="55"/>
      <c r="Q285" s="56"/>
      <c r="R285" s="244" t="str">
        <f>IF(ISNUMBER(A285),A285&amp;". ("&amp;COUNTIF(A$3:A285,A285)&amp;")","")</f>
        <v/>
      </c>
      <c r="S285" s="9">
        <v>65</v>
      </c>
      <c r="AE285" s="12" t="str">
        <f t="array" aca="1" ref="AE285" ca="1">IF(ROW()-2&lt;=$Y$12,5-SUM(N($V$12:$Y$12&gt;ROW()-3)),"")</f>
        <v/>
      </c>
      <c r="AF285" s="13" t="str">
        <f ca="1">IF(ISNUMBER(AE285),COUNTIF(AE$3:AE285,AE285),"")</f>
        <v/>
      </c>
      <c r="AG285" s="38" t="str">
        <f t="shared" ca="1" si="43"/>
        <v/>
      </c>
      <c r="AH285" s="38" t="str">
        <f t="shared" ca="1" si="44"/>
        <v/>
      </c>
      <c r="AI285" s="38" t="str">
        <f t="shared" ca="1" si="40"/>
        <v/>
      </c>
      <c r="AJ285" s="38" t="str">
        <f t="shared" ca="1" si="41"/>
        <v/>
      </c>
      <c r="AK285" s="13" t="str">
        <f t="shared" ca="1" si="42"/>
        <v/>
      </c>
    </row>
    <row r="286" spans="1:37" ht="12" customHeight="1" x14ac:dyDescent="0.2">
      <c r="A286" s="216"/>
      <c r="B286" s="181"/>
      <c r="C286" s="47"/>
      <c r="D286" s="47"/>
      <c r="E286" s="188"/>
      <c r="F286" s="181"/>
      <c r="G286" s="47"/>
      <c r="H286" s="47"/>
      <c r="I286" s="188"/>
      <c r="J286" s="181"/>
      <c r="K286" s="47"/>
      <c r="L286" s="47"/>
      <c r="M286" s="188"/>
      <c r="N286" s="168"/>
      <c r="O286" s="47"/>
      <c r="P286" s="47"/>
      <c r="Q286" s="48"/>
      <c r="R286" s="244"/>
      <c r="S286" s="9"/>
      <c r="AE286" s="14" t="str">
        <f t="array" aca="1" ref="AE286" ca="1">IF(ROW()-2&lt;=$Y$12,5-SUM(N($V$12:$Y$12&gt;ROW()-3)),"")</f>
        <v/>
      </c>
      <c r="AF286" s="15" t="str">
        <f ca="1">IF(ISNUMBER(AE286),COUNTIF(AE$3:AE286,AE286),"")</f>
        <v/>
      </c>
      <c r="AG286" s="3" t="str">
        <f t="shared" ca="1" si="43"/>
        <v/>
      </c>
      <c r="AH286" s="3" t="str">
        <f t="shared" ca="1" si="44"/>
        <v/>
      </c>
      <c r="AI286" s="3" t="str">
        <f t="shared" ca="1" si="40"/>
        <v/>
      </c>
      <c r="AJ286" s="3" t="str">
        <f t="shared" ca="1" si="41"/>
        <v/>
      </c>
      <c r="AK286" s="15" t="str">
        <f t="shared" ca="1" si="42"/>
        <v/>
      </c>
    </row>
    <row r="287" spans="1:37" ht="12" customHeight="1" x14ac:dyDescent="0.2">
      <c r="A287" s="216"/>
      <c r="B287" s="186"/>
      <c r="C287" s="51"/>
      <c r="D287" s="51"/>
      <c r="E287" s="187"/>
      <c r="F287" s="186"/>
      <c r="G287" s="51"/>
      <c r="H287" s="51"/>
      <c r="I287" s="187"/>
      <c r="J287" s="186"/>
      <c r="K287" s="51"/>
      <c r="L287" s="51"/>
      <c r="M287" s="187"/>
      <c r="N287" s="171"/>
      <c r="O287" s="51"/>
      <c r="P287" s="51"/>
      <c r="Q287" s="52"/>
      <c r="R287" s="244"/>
      <c r="S287" s="9"/>
      <c r="AE287" s="16" t="str">
        <f t="array" aca="1" ref="AE287" ca="1">IF(ROW()-2&lt;=$Y$12,5-SUM(N($V$12:$Y$12&gt;ROW()-3)),"")</f>
        <v/>
      </c>
      <c r="AF287" s="17" t="str">
        <f ca="1">IF(ISNUMBER(AE287),COUNTIF(AE$3:AE287,AE287),"")</f>
        <v/>
      </c>
      <c r="AG287" s="29" t="str">
        <f t="shared" ca="1" si="43"/>
        <v/>
      </c>
      <c r="AH287" s="29" t="str">
        <f t="shared" ca="1" si="44"/>
        <v/>
      </c>
      <c r="AI287" s="29" t="str">
        <f t="shared" ca="1" si="40"/>
        <v/>
      </c>
      <c r="AJ287" s="29" t="str">
        <f t="shared" ca="1" si="41"/>
        <v/>
      </c>
      <c r="AK287" s="17" t="str">
        <f t="shared" ca="1" si="42"/>
        <v/>
      </c>
    </row>
    <row r="288" spans="1:37" ht="12" customHeight="1" x14ac:dyDescent="0.2">
      <c r="A288" s="216" t="str">
        <f>IF(ROW()-2&lt;=$V$8,S288,"")</f>
        <v/>
      </c>
      <c r="B288" s="189"/>
      <c r="C288" s="55"/>
      <c r="D288" s="55"/>
      <c r="E288" s="190"/>
      <c r="F288" s="189"/>
      <c r="G288" s="55"/>
      <c r="H288" s="55"/>
      <c r="I288" s="190"/>
      <c r="J288" s="189"/>
      <c r="K288" s="55"/>
      <c r="L288" s="55"/>
      <c r="M288" s="190"/>
      <c r="N288" s="172"/>
      <c r="O288" s="55"/>
      <c r="P288" s="55"/>
      <c r="Q288" s="56"/>
      <c r="R288" s="244" t="str">
        <f>IF(ISNUMBER(A288),A288&amp;". ("&amp;COUNTIF(A$3:A288,A288)&amp;")","")</f>
        <v/>
      </c>
      <c r="S288" s="9">
        <v>65</v>
      </c>
      <c r="AE288" s="12" t="str">
        <f t="array" aca="1" ref="AE288" ca="1">IF(ROW()-2&lt;=$Y$12,5-SUM(N($V$12:$Y$12&gt;ROW()-3)),"")</f>
        <v/>
      </c>
      <c r="AF288" s="13" t="str">
        <f ca="1">IF(ISNUMBER(AE288),COUNTIF(AE$3:AE288,AE288),"")</f>
        <v/>
      </c>
      <c r="AG288" s="38" t="str">
        <f t="shared" ca="1" si="43"/>
        <v/>
      </c>
      <c r="AH288" s="38" t="str">
        <f t="shared" ca="1" si="44"/>
        <v/>
      </c>
      <c r="AI288" s="38" t="str">
        <f t="shared" ca="1" si="40"/>
        <v/>
      </c>
      <c r="AJ288" s="38" t="str">
        <f t="shared" ca="1" si="41"/>
        <v/>
      </c>
      <c r="AK288" s="13" t="str">
        <f t="shared" ca="1" si="42"/>
        <v/>
      </c>
    </row>
    <row r="289" spans="1:37" ht="12" customHeight="1" x14ac:dyDescent="0.2">
      <c r="A289" s="216"/>
      <c r="B289" s="181"/>
      <c r="C289" s="47"/>
      <c r="D289" s="47"/>
      <c r="E289" s="188"/>
      <c r="F289" s="181"/>
      <c r="G289" s="47"/>
      <c r="H289" s="47"/>
      <c r="I289" s="188"/>
      <c r="J289" s="181"/>
      <c r="K289" s="47"/>
      <c r="L289" s="47"/>
      <c r="M289" s="188"/>
      <c r="N289" s="168"/>
      <c r="O289" s="47"/>
      <c r="P289" s="47"/>
      <c r="Q289" s="48"/>
      <c r="R289" s="244"/>
      <c r="S289" s="9"/>
      <c r="AE289" s="14" t="str">
        <f t="array" aca="1" ref="AE289" ca="1">IF(ROW()-2&lt;=$Y$12,5-SUM(N($V$12:$Y$12&gt;ROW()-3)),"")</f>
        <v/>
      </c>
      <c r="AF289" s="15" t="str">
        <f ca="1">IF(ISNUMBER(AE289),COUNTIF(AE$3:AE289,AE289),"")</f>
        <v/>
      </c>
      <c r="AG289" s="3" t="str">
        <f t="shared" ca="1" si="43"/>
        <v/>
      </c>
      <c r="AH289" s="3" t="str">
        <f t="shared" ca="1" si="44"/>
        <v/>
      </c>
      <c r="AI289" s="3" t="str">
        <f t="shared" ca="1" si="40"/>
        <v/>
      </c>
      <c r="AJ289" s="3" t="str">
        <f t="shared" ca="1" si="41"/>
        <v/>
      </c>
      <c r="AK289" s="15" t="str">
        <f t="shared" ca="1" si="42"/>
        <v/>
      </c>
    </row>
    <row r="290" spans="1:37" ht="12" customHeight="1" x14ac:dyDescent="0.2">
      <c r="A290" s="216"/>
      <c r="B290" s="186"/>
      <c r="C290" s="51"/>
      <c r="D290" s="51"/>
      <c r="E290" s="187"/>
      <c r="F290" s="186"/>
      <c r="G290" s="51"/>
      <c r="H290" s="51"/>
      <c r="I290" s="187"/>
      <c r="J290" s="186"/>
      <c r="K290" s="51"/>
      <c r="L290" s="51"/>
      <c r="M290" s="187"/>
      <c r="N290" s="171"/>
      <c r="O290" s="51"/>
      <c r="P290" s="51"/>
      <c r="Q290" s="52"/>
      <c r="R290" s="244"/>
      <c r="S290" s="9"/>
      <c r="AE290" s="16" t="str">
        <f t="array" aca="1" ref="AE290" ca="1">IF(ROW()-2&lt;=$Y$12,5-SUM(N($V$12:$Y$12&gt;ROW()-3)),"")</f>
        <v/>
      </c>
      <c r="AF290" s="17" t="str">
        <f ca="1">IF(ISNUMBER(AE290),COUNTIF(AE$3:AE290,AE290),"")</f>
        <v/>
      </c>
      <c r="AG290" s="29" t="str">
        <f t="shared" ca="1" si="43"/>
        <v/>
      </c>
      <c r="AH290" s="29" t="str">
        <f t="shared" ca="1" si="44"/>
        <v/>
      </c>
      <c r="AI290" s="29" t="str">
        <f t="shared" ca="1" si="40"/>
        <v/>
      </c>
      <c r="AJ290" s="29" t="str">
        <f t="shared" ca="1" si="41"/>
        <v/>
      </c>
      <c r="AK290" s="17" t="str">
        <f t="shared" ca="1" si="42"/>
        <v/>
      </c>
    </row>
    <row r="291" spans="1:37" ht="12" customHeight="1" x14ac:dyDescent="0.2">
      <c r="A291" s="216" t="str">
        <f>IF(ROW()-2&lt;=$V$8,S291,"")</f>
        <v/>
      </c>
      <c r="B291" s="189"/>
      <c r="C291" s="55"/>
      <c r="D291" s="55"/>
      <c r="E291" s="190"/>
      <c r="F291" s="189"/>
      <c r="G291" s="55"/>
      <c r="H291" s="55"/>
      <c r="I291" s="190"/>
      <c r="J291" s="189"/>
      <c r="K291" s="55"/>
      <c r="L291" s="55"/>
      <c r="M291" s="190"/>
      <c r="N291" s="172"/>
      <c r="O291" s="55"/>
      <c r="P291" s="55"/>
      <c r="Q291" s="56"/>
      <c r="R291" s="244" t="str">
        <f>IF(ISNUMBER(A291),A291&amp;". ("&amp;COUNTIF(A$3:A291,A291)&amp;")","")</f>
        <v/>
      </c>
      <c r="S291" s="9">
        <v>65</v>
      </c>
      <c r="AE291" s="12" t="str">
        <f t="array" aca="1" ref="AE291" ca="1">IF(ROW()-2&lt;=$Y$12,5-SUM(N($V$12:$Y$12&gt;ROW()-3)),"")</f>
        <v/>
      </c>
      <c r="AF291" s="13" t="str">
        <f ca="1">IF(ISNUMBER(AE291),COUNTIF(AE$3:AE291,AE291),"")</f>
        <v/>
      </c>
      <c r="AG291" s="38" t="str">
        <f t="shared" ca="1" si="43"/>
        <v/>
      </c>
      <c r="AH291" s="38" t="str">
        <f t="shared" ca="1" si="44"/>
        <v/>
      </c>
      <c r="AI291" s="38" t="str">
        <f t="shared" ca="1" si="40"/>
        <v/>
      </c>
      <c r="AJ291" s="38" t="str">
        <f t="shared" ca="1" si="41"/>
        <v/>
      </c>
      <c r="AK291" s="13" t="str">
        <f t="shared" ca="1" si="42"/>
        <v/>
      </c>
    </row>
    <row r="292" spans="1:37" ht="12" customHeight="1" x14ac:dyDescent="0.2">
      <c r="A292" s="216"/>
      <c r="B292" s="181"/>
      <c r="C292" s="47"/>
      <c r="D292" s="47"/>
      <c r="E292" s="188"/>
      <c r="F292" s="181"/>
      <c r="G292" s="47"/>
      <c r="H292" s="47"/>
      <c r="I292" s="188"/>
      <c r="J292" s="181"/>
      <c r="K292" s="47"/>
      <c r="L292" s="47"/>
      <c r="M292" s="188"/>
      <c r="N292" s="168"/>
      <c r="O292" s="47"/>
      <c r="P292" s="47"/>
      <c r="Q292" s="48"/>
      <c r="R292" s="244"/>
      <c r="S292" s="9"/>
      <c r="AE292" s="14" t="str">
        <f t="array" aca="1" ref="AE292" ca="1">IF(ROW()-2&lt;=$Y$12,5-SUM(N($V$12:$Y$12&gt;ROW()-3)),"")</f>
        <v/>
      </c>
      <c r="AF292" s="15" t="str">
        <f ca="1">IF(ISNUMBER(AE292),COUNTIF(AE$3:AE292,AE292),"")</f>
        <v/>
      </c>
      <c r="AG292" s="3" t="str">
        <f t="shared" ca="1" si="43"/>
        <v/>
      </c>
      <c r="AH292" s="3" t="str">
        <f t="shared" ca="1" si="44"/>
        <v/>
      </c>
      <c r="AI292" s="3" t="str">
        <f t="shared" ca="1" si="40"/>
        <v/>
      </c>
      <c r="AJ292" s="3" t="str">
        <f t="shared" ca="1" si="41"/>
        <v/>
      </c>
      <c r="AK292" s="15" t="str">
        <f t="shared" ca="1" si="42"/>
        <v/>
      </c>
    </row>
    <row r="293" spans="1:37" ht="12" customHeight="1" x14ac:dyDescent="0.2">
      <c r="A293" s="216"/>
      <c r="B293" s="186"/>
      <c r="C293" s="51"/>
      <c r="D293" s="51"/>
      <c r="E293" s="187"/>
      <c r="F293" s="186"/>
      <c r="G293" s="51"/>
      <c r="H293" s="51"/>
      <c r="I293" s="187"/>
      <c r="J293" s="186"/>
      <c r="K293" s="51"/>
      <c r="L293" s="51"/>
      <c r="M293" s="187"/>
      <c r="N293" s="171"/>
      <c r="O293" s="51"/>
      <c r="P293" s="51"/>
      <c r="Q293" s="52"/>
      <c r="R293" s="244"/>
      <c r="S293" s="9"/>
      <c r="AE293" s="16" t="str">
        <f t="array" aca="1" ref="AE293" ca="1">IF(ROW()-2&lt;=$Y$12,5-SUM(N($V$12:$Y$12&gt;ROW()-3)),"")</f>
        <v/>
      </c>
      <c r="AF293" s="17" t="str">
        <f ca="1">IF(ISNUMBER(AE293),COUNTIF(AE$3:AE293,AE293),"")</f>
        <v/>
      </c>
      <c r="AG293" s="29" t="str">
        <f t="shared" ca="1" si="43"/>
        <v/>
      </c>
      <c r="AH293" s="29" t="str">
        <f t="shared" ca="1" si="44"/>
        <v/>
      </c>
      <c r="AI293" s="29" t="str">
        <f t="shared" ca="1" si="40"/>
        <v/>
      </c>
      <c r="AJ293" s="29" t="str">
        <f t="shared" ca="1" si="41"/>
        <v/>
      </c>
      <c r="AK293" s="17" t="str">
        <f t="shared" ca="1" si="42"/>
        <v/>
      </c>
    </row>
    <row r="294" spans="1:37" ht="12" customHeight="1" x14ac:dyDescent="0.2">
      <c r="A294" s="216" t="str">
        <f>IF(ROW()-2&lt;=$V$8,S294,"")</f>
        <v/>
      </c>
      <c r="B294" s="189"/>
      <c r="C294" s="55"/>
      <c r="D294" s="55"/>
      <c r="E294" s="190"/>
      <c r="F294" s="189"/>
      <c r="G294" s="55"/>
      <c r="H294" s="55"/>
      <c r="I294" s="190"/>
      <c r="J294" s="189"/>
      <c r="K294" s="55"/>
      <c r="L294" s="55"/>
      <c r="M294" s="190"/>
      <c r="N294" s="172"/>
      <c r="O294" s="55"/>
      <c r="P294" s="55"/>
      <c r="Q294" s="56"/>
      <c r="R294" s="244" t="str">
        <f>IF(ISNUMBER(A294),A294&amp;". ("&amp;COUNTIF(A$3:A294,A294)&amp;")","")</f>
        <v/>
      </c>
      <c r="S294" s="9">
        <v>65</v>
      </c>
      <c r="AE294" s="12" t="str">
        <f t="array" aca="1" ref="AE294" ca="1">IF(ROW()-2&lt;=$Y$12,5-SUM(N($V$12:$Y$12&gt;ROW()-3)),"")</f>
        <v/>
      </c>
      <c r="AF294" s="13" t="str">
        <f ca="1">IF(ISNUMBER(AE294),COUNTIF(AE$3:AE294,AE294),"")</f>
        <v/>
      </c>
      <c r="AG294" s="38" t="str">
        <f t="shared" ca="1" si="43"/>
        <v/>
      </c>
      <c r="AH294" s="38" t="str">
        <f t="shared" ca="1" si="44"/>
        <v/>
      </c>
      <c r="AI294" s="38" t="str">
        <f t="shared" ca="1" si="40"/>
        <v/>
      </c>
      <c r="AJ294" s="38" t="str">
        <f t="shared" ca="1" si="41"/>
        <v/>
      </c>
      <c r="AK294" s="13" t="str">
        <f t="shared" ca="1" si="42"/>
        <v/>
      </c>
    </row>
    <row r="295" spans="1:37" ht="12" customHeight="1" x14ac:dyDescent="0.2">
      <c r="A295" s="216"/>
      <c r="B295" s="181"/>
      <c r="C295" s="47"/>
      <c r="D295" s="47"/>
      <c r="E295" s="188"/>
      <c r="F295" s="181"/>
      <c r="G295" s="47"/>
      <c r="H295" s="47"/>
      <c r="I295" s="188"/>
      <c r="J295" s="181"/>
      <c r="K295" s="47"/>
      <c r="L295" s="47"/>
      <c r="M295" s="188"/>
      <c r="N295" s="168"/>
      <c r="O295" s="47"/>
      <c r="P295" s="47"/>
      <c r="Q295" s="48"/>
      <c r="R295" s="244"/>
      <c r="S295" s="9"/>
      <c r="AE295" s="14" t="str">
        <f t="array" aca="1" ref="AE295" ca="1">IF(ROW()-2&lt;=$Y$12,5-SUM(N($V$12:$Y$12&gt;ROW()-3)),"")</f>
        <v/>
      </c>
      <c r="AF295" s="15" t="str">
        <f ca="1">IF(ISNUMBER(AE295),COUNTIF(AE$3:AE295,AE295),"")</f>
        <v/>
      </c>
      <c r="AG295" s="3" t="str">
        <f t="shared" ca="1" si="43"/>
        <v/>
      </c>
      <c r="AH295" s="3" t="str">
        <f t="shared" ca="1" si="44"/>
        <v/>
      </c>
      <c r="AI295" s="3" t="str">
        <f t="shared" ca="1" si="40"/>
        <v/>
      </c>
      <c r="AJ295" s="3" t="str">
        <f t="shared" ca="1" si="41"/>
        <v/>
      </c>
      <c r="AK295" s="15" t="str">
        <f t="shared" ca="1" si="42"/>
        <v/>
      </c>
    </row>
    <row r="296" spans="1:37" ht="12" customHeight="1" x14ac:dyDescent="0.2">
      <c r="A296" s="216"/>
      <c r="B296" s="186"/>
      <c r="C296" s="51"/>
      <c r="D296" s="51"/>
      <c r="E296" s="187"/>
      <c r="F296" s="186"/>
      <c r="G296" s="51"/>
      <c r="H296" s="51"/>
      <c r="I296" s="187"/>
      <c r="J296" s="186"/>
      <c r="K296" s="51"/>
      <c r="L296" s="51"/>
      <c r="M296" s="187"/>
      <c r="N296" s="171"/>
      <c r="O296" s="51"/>
      <c r="P296" s="51"/>
      <c r="Q296" s="52"/>
      <c r="R296" s="244"/>
      <c r="S296" s="9"/>
      <c r="AE296" s="16" t="str">
        <f t="array" aca="1" ref="AE296" ca="1">IF(ROW()-2&lt;=$Y$12,5-SUM(N($V$12:$Y$12&gt;ROW()-3)),"")</f>
        <v/>
      </c>
      <c r="AF296" s="17" t="str">
        <f ca="1">IF(ISNUMBER(AE296),COUNTIF(AE$3:AE296,AE296),"")</f>
        <v/>
      </c>
      <c r="AG296" s="29" t="str">
        <f t="shared" ca="1" si="43"/>
        <v/>
      </c>
      <c r="AH296" s="29" t="str">
        <f t="shared" ca="1" si="44"/>
        <v/>
      </c>
      <c r="AI296" s="29" t="str">
        <f t="shared" ca="1" si="40"/>
        <v/>
      </c>
      <c r="AJ296" s="29" t="str">
        <f t="shared" ca="1" si="41"/>
        <v/>
      </c>
      <c r="AK296" s="17" t="str">
        <f t="shared" ca="1" si="42"/>
        <v/>
      </c>
    </row>
    <row r="297" spans="1:37" ht="12" customHeight="1" x14ac:dyDescent="0.2">
      <c r="A297" s="216" t="str">
        <f>IF(ROW()-2&lt;=$V$8,S297,"")</f>
        <v/>
      </c>
      <c r="B297" s="189"/>
      <c r="C297" s="55"/>
      <c r="D297" s="55"/>
      <c r="E297" s="190"/>
      <c r="F297" s="189"/>
      <c r="G297" s="55"/>
      <c r="H297" s="55"/>
      <c r="I297" s="190"/>
      <c r="J297" s="189"/>
      <c r="K297" s="55"/>
      <c r="L297" s="55"/>
      <c r="M297" s="190"/>
      <c r="N297" s="172"/>
      <c r="O297" s="55"/>
      <c r="P297" s="55"/>
      <c r="Q297" s="56"/>
      <c r="R297" s="244" t="str">
        <f>IF(ISNUMBER(A297),A297&amp;". ("&amp;COUNTIF(A$3:A297,A297)&amp;")","")</f>
        <v/>
      </c>
      <c r="S297" s="9">
        <v>65</v>
      </c>
      <c r="AE297" s="12" t="str">
        <f t="array" aca="1" ref="AE297" ca="1">IF(ROW()-2&lt;=$Y$12,5-SUM(N($V$12:$Y$12&gt;ROW()-3)),"")</f>
        <v/>
      </c>
      <c r="AF297" s="13" t="str">
        <f ca="1">IF(ISNUMBER(AE297),COUNTIF(AE$3:AE297,AE297),"")</f>
        <v/>
      </c>
      <c r="AG297" s="38" t="str">
        <f t="shared" ca="1" si="43"/>
        <v/>
      </c>
      <c r="AH297" s="38" t="str">
        <f t="shared" ca="1" si="44"/>
        <v/>
      </c>
      <c r="AI297" s="38" t="str">
        <f t="shared" ca="1" si="40"/>
        <v/>
      </c>
      <c r="AJ297" s="38" t="str">
        <f t="shared" ca="1" si="41"/>
        <v/>
      </c>
      <c r="AK297" s="13" t="str">
        <f t="shared" ca="1" si="42"/>
        <v/>
      </c>
    </row>
    <row r="298" spans="1:37" ht="12" customHeight="1" x14ac:dyDescent="0.2">
      <c r="A298" s="216"/>
      <c r="B298" s="181"/>
      <c r="C298" s="47"/>
      <c r="D298" s="47"/>
      <c r="E298" s="188"/>
      <c r="F298" s="181"/>
      <c r="G298" s="47"/>
      <c r="H298" s="47"/>
      <c r="I298" s="188"/>
      <c r="J298" s="181"/>
      <c r="K298" s="47"/>
      <c r="L298" s="47"/>
      <c r="M298" s="188"/>
      <c r="N298" s="168"/>
      <c r="O298" s="47"/>
      <c r="P298" s="47"/>
      <c r="Q298" s="48"/>
      <c r="R298" s="244"/>
      <c r="S298" s="9"/>
      <c r="AE298" s="14" t="str">
        <f t="array" aca="1" ref="AE298" ca="1">IF(ROW()-2&lt;=$Y$12,5-SUM(N($V$12:$Y$12&gt;ROW()-3)),"")</f>
        <v/>
      </c>
      <c r="AF298" s="15" t="str">
        <f ca="1">IF(ISNUMBER(AE298),COUNTIF(AE$3:AE298,AE298),"")</f>
        <v/>
      </c>
      <c r="AG298" s="3" t="str">
        <f t="shared" ca="1" si="43"/>
        <v/>
      </c>
      <c r="AH298" s="3" t="str">
        <f t="shared" ca="1" si="44"/>
        <v/>
      </c>
      <c r="AI298" s="3" t="str">
        <f t="shared" ca="1" si="40"/>
        <v/>
      </c>
      <c r="AJ298" s="3" t="str">
        <f t="shared" ca="1" si="41"/>
        <v/>
      </c>
      <c r="AK298" s="15" t="str">
        <f t="shared" ca="1" si="42"/>
        <v/>
      </c>
    </row>
    <row r="299" spans="1:37" ht="12" customHeight="1" x14ac:dyDescent="0.2">
      <c r="A299" s="216"/>
      <c r="B299" s="186"/>
      <c r="C299" s="51"/>
      <c r="D299" s="51"/>
      <c r="E299" s="187"/>
      <c r="F299" s="186"/>
      <c r="G299" s="51"/>
      <c r="H299" s="51"/>
      <c r="I299" s="187"/>
      <c r="J299" s="186"/>
      <c r="K299" s="51"/>
      <c r="L299" s="51"/>
      <c r="M299" s="187"/>
      <c r="N299" s="171"/>
      <c r="O299" s="51"/>
      <c r="P299" s="51"/>
      <c r="Q299" s="52"/>
      <c r="R299" s="244"/>
      <c r="S299" s="9"/>
      <c r="AE299" s="16" t="str">
        <f t="array" aca="1" ref="AE299" ca="1">IF(ROW()-2&lt;=$Y$12,5-SUM(N($V$12:$Y$12&gt;ROW()-3)),"")</f>
        <v/>
      </c>
      <c r="AF299" s="17" t="str">
        <f ca="1">IF(ISNUMBER(AE299),COUNTIF(AE$3:AE299,AE299),"")</f>
        <v/>
      </c>
      <c r="AG299" s="29" t="str">
        <f t="shared" ca="1" si="43"/>
        <v/>
      </c>
      <c r="AH299" s="29" t="str">
        <f t="shared" ca="1" si="44"/>
        <v/>
      </c>
      <c r="AI299" s="29" t="str">
        <f t="shared" ca="1" si="40"/>
        <v/>
      </c>
      <c r="AJ299" s="29" t="str">
        <f t="shared" ca="1" si="41"/>
        <v/>
      </c>
      <c r="AK299" s="17" t="str">
        <f t="shared" ca="1" si="42"/>
        <v/>
      </c>
    </row>
    <row r="300" spans="1:37" ht="12" customHeight="1" x14ac:dyDescent="0.2">
      <c r="A300" s="216" t="str">
        <f>IF(ROW()-2&lt;=$V$8,S300,"")</f>
        <v/>
      </c>
      <c r="B300" s="189"/>
      <c r="C300" s="55"/>
      <c r="D300" s="55"/>
      <c r="E300" s="190"/>
      <c r="F300" s="189"/>
      <c r="G300" s="55"/>
      <c r="H300" s="55"/>
      <c r="I300" s="190"/>
      <c r="J300" s="189"/>
      <c r="K300" s="55"/>
      <c r="L300" s="55"/>
      <c r="M300" s="190"/>
      <c r="N300" s="172"/>
      <c r="O300" s="55"/>
      <c r="P300" s="55"/>
      <c r="Q300" s="56"/>
      <c r="R300" s="244" t="str">
        <f>IF(ISNUMBER(A300),A300&amp;". ("&amp;COUNTIF(A$3:A300,A300)&amp;")","")</f>
        <v/>
      </c>
      <c r="S300" s="9">
        <v>65</v>
      </c>
      <c r="AE300" s="12" t="str">
        <f t="array" aca="1" ref="AE300" ca="1">IF(ROW()-2&lt;=$Y$12,5-SUM(N($V$12:$Y$12&gt;ROW()-3)),"")</f>
        <v/>
      </c>
      <c r="AF300" s="13" t="str">
        <f ca="1">IF(ISNUMBER(AE300),COUNTIF(AE$3:AE300,AE300),"")</f>
        <v/>
      </c>
      <c r="AG300" s="38" t="str">
        <f t="shared" ca="1" si="43"/>
        <v/>
      </c>
      <c r="AH300" s="38" t="str">
        <f t="shared" ca="1" si="44"/>
        <v/>
      </c>
      <c r="AI300" s="38" t="str">
        <f t="shared" ca="1" si="40"/>
        <v/>
      </c>
      <c r="AJ300" s="38" t="str">
        <f t="shared" ca="1" si="41"/>
        <v/>
      </c>
      <c r="AK300" s="13" t="str">
        <f t="shared" ca="1" si="42"/>
        <v/>
      </c>
    </row>
    <row r="301" spans="1:37" ht="12" customHeight="1" x14ac:dyDescent="0.2">
      <c r="A301" s="216"/>
      <c r="B301" s="181"/>
      <c r="C301" s="47"/>
      <c r="D301" s="47"/>
      <c r="E301" s="188"/>
      <c r="F301" s="181"/>
      <c r="G301" s="47"/>
      <c r="H301" s="47"/>
      <c r="I301" s="188"/>
      <c r="J301" s="181"/>
      <c r="K301" s="47"/>
      <c r="L301" s="47"/>
      <c r="M301" s="188"/>
      <c r="N301" s="168"/>
      <c r="O301" s="47"/>
      <c r="P301" s="47"/>
      <c r="Q301" s="48"/>
      <c r="R301" s="244"/>
      <c r="S301" s="9"/>
      <c r="AE301" s="14" t="str">
        <f t="array" aca="1" ref="AE301" ca="1">IF(ROW()-2&lt;=$Y$12,5-SUM(N($V$12:$Y$12&gt;ROW()-3)),"")</f>
        <v/>
      </c>
      <c r="AF301" s="15" t="str">
        <f ca="1">IF(ISNUMBER(AE301),COUNTIF(AE$3:AE301,AE301),"")</f>
        <v/>
      </c>
      <c r="AG301" s="3" t="str">
        <f t="shared" ca="1" si="43"/>
        <v/>
      </c>
      <c r="AH301" s="3" t="str">
        <f t="shared" ca="1" si="44"/>
        <v/>
      </c>
      <c r="AI301" s="3" t="str">
        <f t="shared" ca="1" si="40"/>
        <v/>
      </c>
      <c r="AJ301" s="3" t="str">
        <f t="shared" ca="1" si="41"/>
        <v/>
      </c>
      <c r="AK301" s="15" t="str">
        <f t="shared" ca="1" si="42"/>
        <v/>
      </c>
    </row>
    <row r="302" spans="1:37" ht="12" customHeight="1" x14ac:dyDescent="0.2">
      <c r="A302" s="216"/>
      <c r="B302" s="186"/>
      <c r="C302" s="51"/>
      <c r="D302" s="51"/>
      <c r="E302" s="187"/>
      <c r="F302" s="186"/>
      <c r="G302" s="51"/>
      <c r="H302" s="51"/>
      <c r="I302" s="187"/>
      <c r="J302" s="186"/>
      <c r="K302" s="51"/>
      <c r="L302" s="51"/>
      <c r="M302" s="187"/>
      <c r="N302" s="171"/>
      <c r="O302" s="51"/>
      <c r="P302" s="51"/>
      <c r="Q302" s="52"/>
      <c r="R302" s="244"/>
      <c r="S302" s="9"/>
      <c r="AE302" s="16" t="str">
        <f t="array" aca="1" ref="AE302" ca="1">IF(ROW()-2&lt;=$Y$12,5-SUM(N($V$12:$Y$12&gt;ROW()-3)),"")</f>
        <v/>
      </c>
      <c r="AF302" s="17" t="str">
        <f ca="1">IF(ISNUMBER(AE302),COUNTIF(AE$3:AE302,AE302),"")</f>
        <v/>
      </c>
      <c r="AG302" s="29" t="str">
        <f t="shared" ca="1" si="43"/>
        <v/>
      </c>
      <c r="AH302" s="29" t="str">
        <f t="shared" ca="1" si="44"/>
        <v/>
      </c>
      <c r="AI302" s="29" t="str">
        <f t="shared" ca="1" si="40"/>
        <v/>
      </c>
      <c r="AJ302" s="29" t="str">
        <f t="shared" ca="1" si="41"/>
        <v/>
      </c>
      <c r="AK302" s="17" t="str">
        <f t="shared" ca="1" si="42"/>
        <v/>
      </c>
    </row>
    <row r="303" spans="1:37" ht="12" customHeight="1" x14ac:dyDescent="0.2">
      <c r="A303" s="216" t="str">
        <f>IF(ROW()-2&lt;=$V$8,S303,"")</f>
        <v/>
      </c>
      <c r="B303" s="189"/>
      <c r="C303" s="55"/>
      <c r="D303" s="55"/>
      <c r="E303" s="190"/>
      <c r="F303" s="189"/>
      <c r="G303" s="55"/>
      <c r="H303" s="55"/>
      <c r="I303" s="190"/>
      <c r="J303" s="189"/>
      <c r="K303" s="55"/>
      <c r="L303" s="55"/>
      <c r="M303" s="190"/>
      <c r="N303" s="172"/>
      <c r="O303" s="55"/>
      <c r="P303" s="55"/>
      <c r="Q303" s="56"/>
      <c r="R303" s="244" t="str">
        <f>IF(ISNUMBER(A303),A303&amp;". ("&amp;COUNTIF(A$3:A303,A303)&amp;")","")</f>
        <v/>
      </c>
      <c r="S303" s="9">
        <v>65</v>
      </c>
      <c r="AE303" s="12" t="str">
        <f t="array" aca="1" ref="AE303" ca="1">IF(ROW()-2&lt;=$Y$12,5-SUM(N($V$12:$Y$12&gt;ROW()-3)),"")</f>
        <v/>
      </c>
      <c r="AF303" s="13" t="str">
        <f ca="1">IF(ISNUMBER(AE303),COUNTIF(AE$3:AE303,AE303),"")</f>
        <v/>
      </c>
      <c r="AG303" s="38" t="str">
        <f t="shared" ca="1" si="43"/>
        <v/>
      </c>
      <c r="AH303" s="38" t="str">
        <f t="shared" ca="1" si="44"/>
        <v/>
      </c>
      <c r="AI303" s="38" t="str">
        <f t="shared" ca="1" si="40"/>
        <v/>
      </c>
      <c r="AJ303" s="38" t="str">
        <f t="shared" ca="1" si="41"/>
        <v/>
      </c>
      <c r="AK303" s="13" t="str">
        <f t="shared" ca="1" si="42"/>
        <v/>
      </c>
    </row>
    <row r="304" spans="1:37" ht="12" customHeight="1" x14ac:dyDescent="0.2">
      <c r="A304" s="216"/>
      <c r="B304" s="181"/>
      <c r="C304" s="47"/>
      <c r="D304" s="47"/>
      <c r="E304" s="188"/>
      <c r="F304" s="181"/>
      <c r="G304" s="47"/>
      <c r="H304" s="47"/>
      <c r="I304" s="188"/>
      <c r="J304" s="181"/>
      <c r="K304" s="47"/>
      <c r="L304" s="47"/>
      <c r="M304" s="188"/>
      <c r="N304" s="168"/>
      <c r="O304" s="47"/>
      <c r="P304" s="47"/>
      <c r="Q304" s="48"/>
      <c r="R304" s="244"/>
      <c r="S304" s="9"/>
      <c r="AE304" s="14" t="str">
        <f t="array" aca="1" ref="AE304" ca="1">IF(ROW()-2&lt;=$Y$12,5-SUM(N($V$12:$Y$12&gt;ROW()-3)),"")</f>
        <v/>
      </c>
      <c r="AF304" s="15" t="str">
        <f ca="1">IF(ISNUMBER(AE304),COUNTIF(AE$3:AE304,AE304),"")</f>
        <v/>
      </c>
      <c r="AG304" s="3" t="str">
        <f t="shared" ca="1" si="43"/>
        <v/>
      </c>
      <c r="AH304" s="3" t="str">
        <f t="shared" ca="1" si="44"/>
        <v/>
      </c>
      <c r="AI304" s="3" t="str">
        <f t="shared" ca="1" si="40"/>
        <v/>
      </c>
      <c r="AJ304" s="3" t="str">
        <f t="shared" ca="1" si="41"/>
        <v/>
      </c>
      <c r="AK304" s="15" t="str">
        <f t="shared" ca="1" si="42"/>
        <v/>
      </c>
    </row>
    <row r="305" spans="1:37" ht="12" customHeight="1" x14ac:dyDescent="0.2">
      <c r="A305" s="216"/>
      <c r="B305" s="186"/>
      <c r="C305" s="51"/>
      <c r="D305" s="51"/>
      <c r="E305" s="187"/>
      <c r="F305" s="186"/>
      <c r="G305" s="51"/>
      <c r="H305" s="51"/>
      <c r="I305" s="187"/>
      <c r="J305" s="186"/>
      <c r="K305" s="51"/>
      <c r="L305" s="51"/>
      <c r="M305" s="187"/>
      <c r="N305" s="171"/>
      <c r="O305" s="51"/>
      <c r="P305" s="51"/>
      <c r="Q305" s="52"/>
      <c r="R305" s="244"/>
      <c r="S305" s="9"/>
      <c r="AE305" s="16" t="str">
        <f t="array" aca="1" ref="AE305" ca="1">IF(ROW()-2&lt;=$Y$12,5-SUM(N($V$12:$Y$12&gt;ROW()-3)),"")</f>
        <v/>
      </c>
      <c r="AF305" s="17" t="str">
        <f ca="1">IF(ISNUMBER(AE305),COUNTIF(AE$3:AE305,AE305),"")</f>
        <v/>
      </c>
      <c r="AG305" s="29" t="str">
        <f t="shared" ca="1" si="43"/>
        <v/>
      </c>
      <c r="AH305" s="29" t="str">
        <f t="shared" ca="1" si="44"/>
        <v/>
      </c>
      <c r="AI305" s="29" t="str">
        <f t="shared" ca="1" si="40"/>
        <v/>
      </c>
      <c r="AJ305" s="29" t="str">
        <f t="shared" ca="1" si="41"/>
        <v/>
      </c>
      <c r="AK305" s="17" t="str">
        <f t="shared" ca="1" si="42"/>
        <v/>
      </c>
    </row>
    <row r="306" spans="1:37" ht="12" customHeight="1" x14ac:dyDescent="0.2">
      <c r="A306" s="216" t="str">
        <f>IF(ROW()-2&lt;=$V$8,S306,"")</f>
        <v/>
      </c>
      <c r="B306" s="189"/>
      <c r="C306" s="55"/>
      <c r="D306" s="55"/>
      <c r="E306" s="190"/>
      <c r="F306" s="189"/>
      <c r="G306" s="55"/>
      <c r="H306" s="55"/>
      <c r="I306" s="190"/>
      <c r="J306" s="189"/>
      <c r="K306" s="55"/>
      <c r="L306" s="55"/>
      <c r="M306" s="190"/>
      <c r="N306" s="172"/>
      <c r="O306" s="55"/>
      <c r="P306" s="55"/>
      <c r="Q306" s="56"/>
      <c r="R306" s="244" t="str">
        <f>IF(ISNUMBER(A306),A306&amp;". ("&amp;COUNTIF(A$3:A306,A306)&amp;")","")</f>
        <v/>
      </c>
      <c r="S306" s="9">
        <v>65</v>
      </c>
      <c r="AE306" s="12" t="str">
        <f t="array" aca="1" ref="AE306" ca="1">IF(ROW()-2&lt;=$Y$12,5-SUM(N($V$12:$Y$12&gt;ROW()-3)),"")</f>
        <v/>
      </c>
      <c r="AF306" s="13" t="str">
        <f ca="1">IF(ISNUMBER(AE306),COUNTIF(AE$3:AE306,AE306),"")</f>
        <v/>
      </c>
      <c r="AG306" s="38" t="str">
        <f t="shared" ca="1" si="43"/>
        <v/>
      </c>
      <c r="AH306" s="38" t="str">
        <f t="shared" ca="1" si="44"/>
        <v/>
      </c>
      <c r="AI306" s="38" t="str">
        <f t="shared" ca="1" si="40"/>
        <v/>
      </c>
      <c r="AJ306" s="38" t="str">
        <f t="shared" ca="1" si="41"/>
        <v/>
      </c>
      <c r="AK306" s="13" t="str">
        <f t="shared" ca="1" si="42"/>
        <v/>
      </c>
    </row>
    <row r="307" spans="1:37" ht="12" customHeight="1" x14ac:dyDescent="0.2">
      <c r="A307" s="216"/>
      <c r="B307" s="181"/>
      <c r="C307" s="47"/>
      <c r="D307" s="47"/>
      <c r="E307" s="188"/>
      <c r="F307" s="181"/>
      <c r="G307" s="47"/>
      <c r="H307" s="47"/>
      <c r="I307" s="188"/>
      <c r="J307" s="181"/>
      <c r="K307" s="47"/>
      <c r="L307" s="47"/>
      <c r="M307" s="188"/>
      <c r="N307" s="168"/>
      <c r="O307" s="47"/>
      <c r="P307" s="47"/>
      <c r="Q307" s="48"/>
      <c r="R307" s="244"/>
      <c r="S307" s="9"/>
      <c r="AE307" s="14" t="str">
        <f t="array" aca="1" ref="AE307" ca="1">IF(ROW()-2&lt;=$Y$12,5-SUM(N($V$12:$Y$12&gt;ROW()-3)),"")</f>
        <v/>
      </c>
      <c r="AF307" s="15" t="str">
        <f ca="1">IF(ISNUMBER(AE307),COUNTIF(AE$3:AE307,AE307),"")</f>
        <v/>
      </c>
      <c r="AG307" s="3" t="str">
        <f t="shared" ca="1" si="43"/>
        <v/>
      </c>
      <c r="AH307" s="3" t="str">
        <f t="shared" ca="1" si="44"/>
        <v/>
      </c>
      <c r="AI307" s="3" t="str">
        <f t="shared" ca="1" si="40"/>
        <v/>
      </c>
      <c r="AJ307" s="3" t="str">
        <f t="shared" ca="1" si="41"/>
        <v/>
      </c>
      <c r="AK307" s="15" t="str">
        <f t="shared" ca="1" si="42"/>
        <v/>
      </c>
    </row>
    <row r="308" spans="1:37" ht="12" customHeight="1" x14ac:dyDescent="0.2">
      <c r="A308" s="216"/>
      <c r="B308" s="186"/>
      <c r="C308" s="51"/>
      <c r="D308" s="51"/>
      <c r="E308" s="187"/>
      <c r="F308" s="186"/>
      <c r="G308" s="51"/>
      <c r="H308" s="51"/>
      <c r="I308" s="187"/>
      <c r="J308" s="186"/>
      <c r="K308" s="51"/>
      <c r="L308" s="51"/>
      <c r="M308" s="187"/>
      <c r="N308" s="171"/>
      <c r="O308" s="51"/>
      <c r="P308" s="51"/>
      <c r="Q308" s="52"/>
      <c r="R308" s="244"/>
      <c r="S308" s="9"/>
      <c r="AE308" s="16" t="str">
        <f t="array" aca="1" ref="AE308" ca="1">IF(ROW()-2&lt;=$Y$12,5-SUM(N($V$12:$Y$12&gt;ROW()-3)),"")</f>
        <v/>
      </c>
      <c r="AF308" s="17" t="str">
        <f ca="1">IF(ISNUMBER(AE308),COUNTIF(AE$3:AE308,AE308),"")</f>
        <v/>
      </c>
      <c r="AG308" s="29" t="str">
        <f t="shared" ca="1" si="43"/>
        <v/>
      </c>
      <c r="AH308" s="29" t="str">
        <f t="shared" ca="1" si="44"/>
        <v/>
      </c>
      <c r="AI308" s="29" t="str">
        <f t="shared" ca="1" si="40"/>
        <v/>
      </c>
      <c r="AJ308" s="29" t="str">
        <f t="shared" ca="1" si="41"/>
        <v/>
      </c>
      <c r="AK308" s="17" t="str">
        <f t="shared" ca="1" si="42"/>
        <v/>
      </c>
    </row>
    <row r="309" spans="1:37" ht="12" customHeight="1" x14ac:dyDescent="0.2">
      <c r="A309" s="216" t="str">
        <f>IF(ROW()-2&lt;=$V$8,S309,"")</f>
        <v/>
      </c>
      <c r="B309" s="189"/>
      <c r="C309" s="55"/>
      <c r="D309" s="55"/>
      <c r="E309" s="190"/>
      <c r="F309" s="189"/>
      <c r="G309" s="55"/>
      <c r="H309" s="55"/>
      <c r="I309" s="190"/>
      <c r="J309" s="189"/>
      <c r="K309" s="55"/>
      <c r="L309" s="55"/>
      <c r="M309" s="190"/>
      <c r="N309" s="172"/>
      <c r="O309" s="55"/>
      <c r="P309" s="55"/>
      <c r="Q309" s="56"/>
      <c r="R309" s="244" t="str">
        <f>IF(ISNUMBER(A309),A309&amp;". ("&amp;COUNTIF(A$3:A309,A309)&amp;")","")</f>
        <v/>
      </c>
      <c r="S309" s="9">
        <v>65</v>
      </c>
      <c r="AE309" s="12" t="str">
        <f t="array" aca="1" ref="AE309" ca="1">IF(ROW()-2&lt;=$Y$12,5-SUM(N($V$12:$Y$12&gt;ROW()-3)),"")</f>
        <v/>
      </c>
      <c r="AF309" s="13" t="str">
        <f ca="1">IF(ISNUMBER(AE309),COUNTIF(AE$3:AE309,AE309),"")</f>
        <v/>
      </c>
      <c r="AG309" s="38" t="str">
        <f t="shared" ca="1" si="43"/>
        <v/>
      </c>
      <c r="AH309" s="38" t="str">
        <f t="shared" ca="1" si="44"/>
        <v/>
      </c>
      <c r="AI309" s="38" t="str">
        <f t="shared" ca="1" si="40"/>
        <v/>
      </c>
      <c r="AJ309" s="38" t="str">
        <f t="shared" ca="1" si="41"/>
        <v/>
      </c>
      <c r="AK309" s="13" t="str">
        <f t="shared" ca="1" si="42"/>
        <v/>
      </c>
    </row>
    <row r="310" spans="1:37" ht="12" customHeight="1" x14ac:dyDescent="0.2">
      <c r="A310" s="216"/>
      <c r="B310" s="181"/>
      <c r="C310" s="47"/>
      <c r="D310" s="47"/>
      <c r="E310" s="188"/>
      <c r="F310" s="181"/>
      <c r="G310" s="47"/>
      <c r="H310" s="47"/>
      <c r="I310" s="188"/>
      <c r="J310" s="181"/>
      <c r="K310" s="47"/>
      <c r="L310" s="47"/>
      <c r="M310" s="188"/>
      <c r="N310" s="168"/>
      <c r="O310" s="47"/>
      <c r="P310" s="47"/>
      <c r="Q310" s="48"/>
      <c r="R310" s="244"/>
      <c r="S310" s="9"/>
      <c r="AE310" s="14" t="str">
        <f t="array" aca="1" ref="AE310" ca="1">IF(ROW()-2&lt;=$Y$12,5-SUM(N($V$12:$Y$12&gt;ROW()-3)),"")</f>
        <v/>
      </c>
      <c r="AF310" s="15" t="str">
        <f ca="1">IF(ISNUMBER(AE310),COUNTIF(AE$3:AE310,AE310),"")</f>
        <v/>
      </c>
      <c r="AG310" s="3" t="str">
        <f t="shared" ca="1" si="43"/>
        <v/>
      </c>
      <c r="AH310" s="3" t="str">
        <f t="shared" ca="1" si="44"/>
        <v/>
      </c>
      <c r="AI310" s="3" t="str">
        <f t="shared" ca="1" si="40"/>
        <v/>
      </c>
      <c r="AJ310" s="3" t="str">
        <f t="shared" ca="1" si="41"/>
        <v/>
      </c>
      <c r="AK310" s="15" t="str">
        <f t="shared" ca="1" si="42"/>
        <v/>
      </c>
    </row>
    <row r="311" spans="1:37" ht="12" customHeight="1" x14ac:dyDescent="0.2">
      <c r="A311" s="216"/>
      <c r="B311" s="186"/>
      <c r="C311" s="51"/>
      <c r="D311" s="51"/>
      <c r="E311" s="187"/>
      <c r="F311" s="186"/>
      <c r="G311" s="51"/>
      <c r="H311" s="51"/>
      <c r="I311" s="187"/>
      <c r="J311" s="186"/>
      <c r="K311" s="51"/>
      <c r="L311" s="51"/>
      <c r="M311" s="187"/>
      <c r="N311" s="171"/>
      <c r="O311" s="51"/>
      <c r="P311" s="51"/>
      <c r="Q311" s="52"/>
      <c r="R311" s="244"/>
      <c r="S311" s="9"/>
      <c r="AE311" s="16" t="str">
        <f t="array" aca="1" ref="AE311" ca="1">IF(ROW()-2&lt;=$Y$12,5-SUM(N($V$12:$Y$12&gt;ROW()-3)),"")</f>
        <v/>
      </c>
      <c r="AF311" s="17" t="str">
        <f ca="1">IF(ISNUMBER(AE311),COUNTIF(AE$3:AE311,AE311),"")</f>
        <v/>
      </c>
      <c r="AG311" s="29" t="str">
        <f t="shared" ca="1" si="43"/>
        <v/>
      </c>
      <c r="AH311" s="29" t="str">
        <f t="shared" ca="1" si="44"/>
        <v/>
      </c>
      <c r="AI311" s="29" t="str">
        <f t="shared" ca="1" si="40"/>
        <v/>
      </c>
      <c r="AJ311" s="29" t="str">
        <f t="shared" ca="1" si="41"/>
        <v/>
      </c>
      <c r="AK311" s="17" t="str">
        <f t="shared" ca="1" si="42"/>
        <v/>
      </c>
    </row>
    <row r="312" spans="1:37" ht="12" customHeight="1" x14ac:dyDescent="0.2">
      <c r="A312" s="216" t="str">
        <f>IF(ROW()-2&lt;=$V$8,S312,"")</f>
        <v/>
      </c>
      <c r="B312" s="189"/>
      <c r="C312" s="55"/>
      <c r="D312" s="55"/>
      <c r="E312" s="190"/>
      <c r="F312" s="189"/>
      <c r="G312" s="55"/>
      <c r="H312" s="55"/>
      <c r="I312" s="190"/>
      <c r="J312" s="189"/>
      <c r="K312" s="55"/>
      <c r="L312" s="55"/>
      <c r="M312" s="190"/>
      <c r="N312" s="172"/>
      <c r="O312" s="55"/>
      <c r="P312" s="55"/>
      <c r="Q312" s="56"/>
      <c r="R312" s="244" t="str">
        <f>IF(ISNUMBER(A312),A312&amp;". ("&amp;COUNTIF(A$3:A312,A312)&amp;")","")</f>
        <v/>
      </c>
      <c r="S312" s="9">
        <v>65</v>
      </c>
      <c r="AE312" s="12" t="str">
        <f t="array" aca="1" ref="AE312" ca="1">IF(ROW()-2&lt;=$Y$12,5-SUM(N($V$12:$Y$12&gt;ROW()-3)),"")</f>
        <v/>
      </c>
      <c r="AF312" s="13" t="str">
        <f ca="1">IF(ISNUMBER(AE312),COUNTIF(AE$3:AE312,AE312),"")</f>
        <v/>
      </c>
      <c r="AG312" s="38" t="str">
        <f t="shared" ca="1" si="43"/>
        <v/>
      </c>
      <c r="AH312" s="38" t="str">
        <f t="shared" ca="1" si="44"/>
        <v/>
      </c>
      <c r="AI312" s="38" t="str">
        <f t="shared" ca="1" si="40"/>
        <v/>
      </c>
      <c r="AJ312" s="38" t="str">
        <f t="shared" ca="1" si="41"/>
        <v/>
      </c>
      <c r="AK312" s="13" t="str">
        <f t="shared" ca="1" si="42"/>
        <v/>
      </c>
    </row>
    <row r="313" spans="1:37" ht="12" customHeight="1" x14ac:dyDescent="0.2">
      <c r="A313" s="216"/>
      <c r="B313" s="181"/>
      <c r="C313" s="47"/>
      <c r="D313" s="47"/>
      <c r="E313" s="188"/>
      <c r="F313" s="181"/>
      <c r="G313" s="47"/>
      <c r="H313" s="47"/>
      <c r="I313" s="188"/>
      <c r="J313" s="181"/>
      <c r="K313" s="47"/>
      <c r="L313" s="47"/>
      <c r="M313" s="188"/>
      <c r="N313" s="168"/>
      <c r="O313" s="47"/>
      <c r="P313" s="47"/>
      <c r="Q313" s="48"/>
      <c r="R313" s="244"/>
      <c r="S313" s="9"/>
      <c r="AE313" s="14" t="str">
        <f t="array" aca="1" ref="AE313" ca="1">IF(ROW()-2&lt;=$Y$12,5-SUM(N($V$12:$Y$12&gt;ROW()-3)),"")</f>
        <v/>
      </c>
      <c r="AF313" s="15" t="str">
        <f ca="1">IF(ISNUMBER(AE313),COUNTIF(AE$3:AE313,AE313),"")</f>
        <v/>
      </c>
      <c r="AG313" s="3" t="str">
        <f t="shared" ca="1" si="43"/>
        <v/>
      </c>
      <c r="AH313" s="3" t="str">
        <f t="shared" ca="1" si="44"/>
        <v/>
      </c>
      <c r="AI313" s="3" t="str">
        <f t="shared" ca="1" si="40"/>
        <v/>
      </c>
      <c r="AJ313" s="3" t="str">
        <f t="shared" ca="1" si="41"/>
        <v/>
      </c>
      <c r="AK313" s="15" t="str">
        <f t="shared" ca="1" si="42"/>
        <v/>
      </c>
    </row>
    <row r="314" spans="1:37" ht="12" customHeight="1" x14ac:dyDescent="0.2">
      <c r="A314" s="216"/>
      <c r="B314" s="186"/>
      <c r="C314" s="51"/>
      <c r="D314" s="51"/>
      <c r="E314" s="187"/>
      <c r="F314" s="186"/>
      <c r="G314" s="51"/>
      <c r="H314" s="51"/>
      <c r="I314" s="187"/>
      <c r="J314" s="186"/>
      <c r="K314" s="51"/>
      <c r="L314" s="51"/>
      <c r="M314" s="187"/>
      <c r="N314" s="171"/>
      <c r="O314" s="51"/>
      <c r="P314" s="51"/>
      <c r="Q314" s="52"/>
      <c r="R314" s="244"/>
      <c r="S314" s="9"/>
      <c r="AE314" s="16" t="str">
        <f t="array" aca="1" ref="AE314" ca="1">IF(ROW()-2&lt;=$Y$12,5-SUM(N($V$12:$Y$12&gt;ROW()-3)),"")</f>
        <v/>
      </c>
      <c r="AF314" s="17" t="str">
        <f ca="1">IF(ISNUMBER(AE314),COUNTIF(AE$3:AE314,AE314),"")</f>
        <v/>
      </c>
      <c r="AG314" s="29" t="str">
        <f t="shared" ca="1" si="43"/>
        <v/>
      </c>
      <c r="AH314" s="29" t="str">
        <f t="shared" ca="1" si="44"/>
        <v/>
      </c>
      <c r="AI314" s="29" t="str">
        <f t="shared" ca="1" si="40"/>
        <v/>
      </c>
      <c r="AJ314" s="29" t="str">
        <f t="shared" ca="1" si="41"/>
        <v/>
      </c>
      <c r="AK314" s="17" t="str">
        <f t="shared" ca="1" si="42"/>
        <v/>
      </c>
    </row>
    <row r="315" spans="1:37" ht="12" customHeight="1" x14ac:dyDescent="0.2">
      <c r="A315" s="216" t="str">
        <f>IF(ROW()-2&lt;=$V$8,S315,"")</f>
        <v/>
      </c>
      <c r="B315" s="189"/>
      <c r="C315" s="55"/>
      <c r="D315" s="55"/>
      <c r="E315" s="190"/>
      <c r="F315" s="189"/>
      <c r="G315" s="55"/>
      <c r="H315" s="55"/>
      <c r="I315" s="190"/>
      <c r="J315" s="189"/>
      <c r="K315" s="55"/>
      <c r="L315" s="55"/>
      <c r="M315" s="190"/>
      <c r="N315" s="172"/>
      <c r="O315" s="55"/>
      <c r="P315" s="55"/>
      <c r="Q315" s="56"/>
      <c r="R315" s="244" t="str">
        <f>IF(ISNUMBER(A315),A315&amp;". ("&amp;COUNTIF(A$3:A315,A315)&amp;")","")</f>
        <v/>
      </c>
      <c r="S315" s="9">
        <v>65</v>
      </c>
      <c r="AE315" s="12" t="str">
        <f t="array" aca="1" ref="AE315" ca="1">IF(ROW()-2&lt;=$Y$12,5-SUM(N($V$12:$Y$12&gt;ROW()-3)),"")</f>
        <v/>
      </c>
      <c r="AF315" s="13" t="str">
        <f ca="1">IF(ISNUMBER(AE315),COUNTIF(AE$3:AE315,AE315),"")</f>
        <v/>
      </c>
      <c r="AG315" s="38" t="str">
        <f t="shared" ca="1" si="43"/>
        <v/>
      </c>
      <c r="AH315" s="38" t="str">
        <f t="shared" ca="1" si="44"/>
        <v/>
      </c>
      <c r="AI315" s="38" t="str">
        <f t="shared" ca="1" si="40"/>
        <v/>
      </c>
      <c r="AJ315" s="38" t="str">
        <f t="shared" ca="1" si="41"/>
        <v/>
      </c>
      <c r="AK315" s="13" t="str">
        <f t="shared" ca="1" si="42"/>
        <v/>
      </c>
    </row>
    <row r="316" spans="1:37" ht="12" customHeight="1" x14ac:dyDescent="0.2">
      <c r="A316" s="216"/>
      <c r="B316" s="181"/>
      <c r="C316" s="47"/>
      <c r="D316" s="47"/>
      <c r="E316" s="188"/>
      <c r="F316" s="181"/>
      <c r="G316" s="47"/>
      <c r="H316" s="47"/>
      <c r="I316" s="188"/>
      <c r="J316" s="181"/>
      <c r="K316" s="47"/>
      <c r="L316" s="47"/>
      <c r="M316" s="188"/>
      <c r="N316" s="168"/>
      <c r="O316" s="47"/>
      <c r="P316" s="47"/>
      <c r="Q316" s="48"/>
      <c r="R316" s="244"/>
      <c r="S316" s="9"/>
      <c r="AE316" s="14" t="str">
        <f t="array" aca="1" ref="AE316" ca="1">IF(ROW()-2&lt;=$Y$12,5-SUM(N($V$12:$Y$12&gt;ROW()-3)),"")</f>
        <v/>
      </c>
      <c r="AF316" s="15" t="str">
        <f ca="1">IF(ISNUMBER(AE316),COUNTIF(AE$3:AE316,AE316),"")</f>
        <v/>
      </c>
      <c r="AG316" s="3" t="str">
        <f t="shared" ca="1" si="43"/>
        <v/>
      </c>
      <c r="AH316" s="3" t="str">
        <f t="shared" ca="1" si="44"/>
        <v/>
      </c>
      <c r="AI316" s="3" t="str">
        <f t="shared" ca="1" si="40"/>
        <v/>
      </c>
      <c r="AJ316" s="3" t="str">
        <f t="shared" ca="1" si="41"/>
        <v/>
      </c>
      <c r="AK316" s="15" t="str">
        <f t="shared" ca="1" si="42"/>
        <v/>
      </c>
    </row>
    <row r="317" spans="1:37" ht="12" customHeight="1" x14ac:dyDescent="0.2">
      <c r="A317" s="216"/>
      <c r="B317" s="186"/>
      <c r="C317" s="51"/>
      <c r="D317" s="51"/>
      <c r="E317" s="187"/>
      <c r="F317" s="186"/>
      <c r="G317" s="51"/>
      <c r="H317" s="51"/>
      <c r="I317" s="187"/>
      <c r="J317" s="186"/>
      <c r="K317" s="51"/>
      <c r="L317" s="51"/>
      <c r="M317" s="187"/>
      <c r="N317" s="171"/>
      <c r="O317" s="51"/>
      <c r="P317" s="51"/>
      <c r="Q317" s="52"/>
      <c r="R317" s="244"/>
      <c r="S317" s="9"/>
      <c r="AE317" s="16" t="str">
        <f t="array" aca="1" ref="AE317" ca="1">IF(ROW()-2&lt;=$Y$12,5-SUM(N($V$12:$Y$12&gt;ROW()-3)),"")</f>
        <v/>
      </c>
      <c r="AF317" s="17" t="str">
        <f ca="1">IF(ISNUMBER(AE317),COUNTIF(AE$3:AE317,AE317),"")</f>
        <v/>
      </c>
      <c r="AG317" s="29" t="str">
        <f t="shared" ca="1" si="43"/>
        <v/>
      </c>
      <c r="AH317" s="29" t="str">
        <f t="shared" ca="1" si="44"/>
        <v/>
      </c>
      <c r="AI317" s="29" t="str">
        <f t="shared" ca="1" si="40"/>
        <v/>
      </c>
      <c r="AJ317" s="29" t="str">
        <f t="shared" ca="1" si="41"/>
        <v/>
      </c>
      <c r="AK317" s="17" t="str">
        <f t="shared" ca="1" si="42"/>
        <v/>
      </c>
    </row>
    <row r="318" spans="1:37" ht="12" customHeight="1" x14ac:dyDescent="0.2">
      <c r="A318" s="216" t="str">
        <f>IF(ROW()-2&lt;=$V$8,S318,"")</f>
        <v/>
      </c>
      <c r="B318" s="189"/>
      <c r="C318" s="55"/>
      <c r="D318" s="55"/>
      <c r="E318" s="190"/>
      <c r="F318" s="189"/>
      <c r="G318" s="55"/>
      <c r="H318" s="55"/>
      <c r="I318" s="190"/>
      <c r="J318" s="189"/>
      <c r="K318" s="55"/>
      <c r="L318" s="55"/>
      <c r="M318" s="190"/>
      <c r="N318" s="172"/>
      <c r="O318" s="55"/>
      <c r="P318" s="55"/>
      <c r="Q318" s="56"/>
      <c r="R318" s="244" t="str">
        <f>IF(ISNUMBER(A318),A318&amp;". ("&amp;COUNTIF(A$3:A318,A318)&amp;")","")</f>
        <v/>
      </c>
      <c r="S318" s="9">
        <v>65</v>
      </c>
      <c r="AE318" s="12" t="str">
        <f t="array" aca="1" ref="AE318" ca="1">IF(ROW()-2&lt;=$Y$12,5-SUM(N($V$12:$Y$12&gt;ROW()-3)),"")</f>
        <v/>
      </c>
      <c r="AF318" s="13" t="str">
        <f ca="1">IF(ISNUMBER(AE318),COUNTIF(AE$3:AE318,AE318),"")</f>
        <v/>
      </c>
      <c r="AG318" s="38" t="str">
        <f t="shared" ca="1" si="43"/>
        <v/>
      </c>
      <c r="AH318" s="38" t="str">
        <f t="shared" ca="1" si="44"/>
        <v/>
      </c>
      <c r="AI318" s="38" t="str">
        <f t="shared" ca="1" si="40"/>
        <v/>
      </c>
      <c r="AJ318" s="38" t="str">
        <f t="shared" ca="1" si="41"/>
        <v/>
      </c>
      <c r="AK318" s="13" t="str">
        <f t="shared" ca="1" si="42"/>
        <v/>
      </c>
    </row>
    <row r="319" spans="1:37" ht="12" customHeight="1" x14ac:dyDescent="0.2">
      <c r="A319" s="216"/>
      <c r="B319" s="181"/>
      <c r="C319" s="47"/>
      <c r="D319" s="47"/>
      <c r="E319" s="188"/>
      <c r="F319" s="181"/>
      <c r="G319" s="47"/>
      <c r="H319" s="47"/>
      <c r="I319" s="188"/>
      <c r="J319" s="181"/>
      <c r="K319" s="47"/>
      <c r="L319" s="47"/>
      <c r="M319" s="188"/>
      <c r="N319" s="168"/>
      <c r="O319" s="47"/>
      <c r="P319" s="47"/>
      <c r="Q319" s="48"/>
      <c r="R319" s="244"/>
      <c r="S319" s="9"/>
      <c r="AE319" s="14" t="str">
        <f t="array" aca="1" ref="AE319" ca="1">IF(ROW()-2&lt;=$Y$12,5-SUM(N($V$12:$Y$12&gt;ROW()-3)),"")</f>
        <v/>
      </c>
      <c r="AF319" s="15" t="str">
        <f ca="1">IF(ISNUMBER(AE319),COUNTIF(AE$3:AE319,AE319),"")</f>
        <v/>
      </c>
      <c r="AG319" s="3" t="str">
        <f t="shared" ca="1" si="43"/>
        <v/>
      </c>
      <c r="AH319" s="3" t="str">
        <f t="shared" ca="1" si="44"/>
        <v/>
      </c>
      <c r="AI319" s="3" t="str">
        <f t="shared" ca="1" si="40"/>
        <v/>
      </c>
      <c r="AJ319" s="3" t="str">
        <f t="shared" ca="1" si="41"/>
        <v/>
      </c>
      <c r="AK319" s="15" t="str">
        <f t="shared" ca="1" si="42"/>
        <v/>
      </c>
    </row>
    <row r="320" spans="1:37" ht="12" customHeight="1" x14ac:dyDescent="0.2">
      <c r="A320" s="216"/>
      <c r="B320" s="186"/>
      <c r="C320" s="51"/>
      <c r="D320" s="51"/>
      <c r="E320" s="187"/>
      <c r="F320" s="186"/>
      <c r="G320" s="51"/>
      <c r="H320" s="51"/>
      <c r="I320" s="187"/>
      <c r="J320" s="186"/>
      <c r="K320" s="51"/>
      <c r="L320" s="51"/>
      <c r="M320" s="187"/>
      <c r="N320" s="171"/>
      <c r="O320" s="51"/>
      <c r="P320" s="51"/>
      <c r="Q320" s="52"/>
      <c r="R320" s="244"/>
      <c r="S320" s="9"/>
      <c r="AE320" s="16" t="str">
        <f t="array" aca="1" ref="AE320" ca="1">IF(ROW()-2&lt;=$Y$12,5-SUM(N($V$12:$Y$12&gt;ROW()-3)),"")</f>
        <v/>
      </c>
      <c r="AF320" s="17" t="str">
        <f ca="1">IF(ISNUMBER(AE320),COUNTIF(AE$3:AE320,AE320),"")</f>
        <v/>
      </c>
      <c r="AG320" s="29" t="str">
        <f t="shared" ca="1" si="43"/>
        <v/>
      </c>
      <c r="AH320" s="29" t="str">
        <f t="shared" ca="1" si="44"/>
        <v/>
      </c>
      <c r="AI320" s="29" t="str">
        <f t="shared" ca="1" si="40"/>
        <v/>
      </c>
      <c r="AJ320" s="29" t="str">
        <f t="shared" ca="1" si="41"/>
        <v/>
      </c>
      <c r="AK320" s="17" t="str">
        <f t="shared" ca="1" si="42"/>
        <v/>
      </c>
    </row>
    <row r="321" spans="1:37" ht="12" customHeight="1" x14ac:dyDescent="0.2">
      <c r="A321" s="216" t="str">
        <f>IF(ROW()-2&lt;=$V$8,S321,"")</f>
        <v/>
      </c>
      <c r="B321" s="189"/>
      <c r="C321" s="55"/>
      <c r="D321" s="55"/>
      <c r="E321" s="190"/>
      <c r="F321" s="189"/>
      <c r="G321" s="55"/>
      <c r="H321" s="55"/>
      <c r="I321" s="190"/>
      <c r="J321" s="189"/>
      <c r="K321" s="55"/>
      <c r="L321" s="55"/>
      <c r="M321" s="190"/>
      <c r="N321" s="172"/>
      <c r="O321" s="55"/>
      <c r="P321" s="55"/>
      <c r="Q321" s="56"/>
      <c r="R321" s="244" t="str">
        <f>IF(ISNUMBER(A321),A321&amp;". ("&amp;COUNTIF(A$3:A321,A321)&amp;")","")</f>
        <v/>
      </c>
      <c r="S321" s="9">
        <v>65</v>
      </c>
      <c r="AE321" s="12" t="str">
        <f t="array" aca="1" ref="AE321" ca="1">IF(ROW()-2&lt;=$Y$12,5-SUM(N($V$12:$Y$12&gt;ROW()-3)),"")</f>
        <v/>
      </c>
      <c r="AF321" s="13" t="str">
        <f ca="1">IF(ISNUMBER(AE321),COUNTIF(AE$3:AE321,AE321),"")</f>
        <v/>
      </c>
      <c r="AG321" s="38" t="str">
        <f t="shared" ca="1" si="43"/>
        <v/>
      </c>
      <c r="AH321" s="38" t="str">
        <f t="shared" ca="1" si="44"/>
        <v/>
      </c>
      <c r="AI321" s="38" t="str">
        <f t="shared" ca="1" si="40"/>
        <v/>
      </c>
      <c r="AJ321" s="38" t="str">
        <f t="shared" ca="1" si="41"/>
        <v/>
      </c>
      <c r="AK321" s="13" t="str">
        <f t="shared" ca="1" si="42"/>
        <v/>
      </c>
    </row>
    <row r="322" spans="1:37" ht="12" customHeight="1" x14ac:dyDescent="0.2">
      <c r="A322" s="216"/>
      <c r="B322" s="181"/>
      <c r="C322" s="47"/>
      <c r="D322" s="47"/>
      <c r="E322" s="188"/>
      <c r="F322" s="181"/>
      <c r="G322" s="47"/>
      <c r="H322" s="47"/>
      <c r="I322" s="188"/>
      <c r="J322" s="181"/>
      <c r="K322" s="47"/>
      <c r="L322" s="47"/>
      <c r="M322" s="188"/>
      <c r="N322" s="168"/>
      <c r="O322" s="47"/>
      <c r="P322" s="47"/>
      <c r="Q322" s="48"/>
      <c r="R322" s="244"/>
      <c r="S322" s="9"/>
      <c r="AE322" s="14" t="str">
        <f t="array" aca="1" ref="AE322" ca="1">IF(ROW()-2&lt;=$Y$12,5-SUM(N($V$12:$Y$12&gt;ROW()-3)),"")</f>
        <v/>
      </c>
      <c r="AF322" s="15" t="str">
        <f ca="1">IF(ISNUMBER(AE322),COUNTIF(AE$3:AE322,AE322),"")</f>
        <v/>
      </c>
      <c r="AG322" s="3" t="str">
        <f t="shared" ca="1" si="43"/>
        <v/>
      </c>
      <c r="AH322" s="3" t="str">
        <f t="shared" ca="1" si="44"/>
        <v/>
      </c>
      <c r="AI322" s="3" t="str">
        <f t="shared" ca="1" si="40"/>
        <v/>
      </c>
      <c r="AJ322" s="3" t="str">
        <f t="shared" ca="1" si="41"/>
        <v/>
      </c>
      <c r="AK322" s="15" t="str">
        <f t="shared" ca="1" si="42"/>
        <v/>
      </c>
    </row>
    <row r="323" spans="1:37" ht="12" customHeight="1" x14ac:dyDescent="0.2">
      <c r="A323" s="216"/>
      <c r="B323" s="186"/>
      <c r="C323" s="51"/>
      <c r="D323" s="51"/>
      <c r="E323" s="187"/>
      <c r="F323" s="186"/>
      <c r="G323" s="51"/>
      <c r="H323" s="51"/>
      <c r="I323" s="187"/>
      <c r="J323" s="186"/>
      <c r="K323" s="51"/>
      <c r="L323" s="51"/>
      <c r="M323" s="187"/>
      <c r="N323" s="171"/>
      <c r="O323" s="51"/>
      <c r="P323" s="51"/>
      <c r="Q323" s="52"/>
      <c r="R323" s="244"/>
      <c r="S323" s="9"/>
      <c r="AE323" s="16" t="str">
        <f t="array" aca="1" ref="AE323" ca="1">IF(ROW()-2&lt;=$Y$12,5-SUM(N($V$12:$Y$12&gt;ROW()-3)),"")</f>
        <v/>
      </c>
      <c r="AF323" s="17" t="str">
        <f ca="1">IF(ISNUMBER(AE323),COUNTIF(AE$3:AE323,AE323),"")</f>
        <v/>
      </c>
      <c r="AG323" s="29" t="str">
        <f t="shared" ca="1" si="43"/>
        <v/>
      </c>
      <c r="AH323" s="29" t="str">
        <f t="shared" ca="1" si="44"/>
        <v/>
      </c>
      <c r="AI323" s="29" t="str">
        <f t="shared" ref="AI323:AI386" ca="1" si="45">IF(ISNUMBER($AH323),INDEX($B$3:$Q$386,$AF323,4*$AE323-2),"")</f>
        <v/>
      </c>
      <c r="AJ323" s="29" t="str">
        <f t="shared" ref="AJ323:AJ386" ca="1" si="46">IF(ISNUMBER($AH323),INDEX($B$3:$Q$386,$AF323,4*$AE323-1),"")</f>
        <v/>
      </c>
      <c r="AK323" s="17" t="str">
        <f t="shared" ref="AK323:AK386" ca="1" si="47">IF(ISNUMBER($AH323),INDEX($B$3:$Q$386,$AF323,4*$AE323),"")</f>
        <v/>
      </c>
    </row>
    <row r="324" spans="1:37" ht="12" customHeight="1" x14ac:dyDescent="0.2">
      <c r="A324" s="216" t="str">
        <f>IF(ROW()-2&lt;=$V$8,S324,"")</f>
        <v/>
      </c>
      <c r="B324" s="189"/>
      <c r="C324" s="55"/>
      <c r="D324" s="55"/>
      <c r="E324" s="190"/>
      <c r="F324" s="189"/>
      <c r="G324" s="55"/>
      <c r="H324" s="55"/>
      <c r="I324" s="190"/>
      <c r="J324" s="189"/>
      <c r="K324" s="55"/>
      <c r="L324" s="55"/>
      <c r="M324" s="190"/>
      <c r="N324" s="172"/>
      <c r="O324" s="55"/>
      <c r="P324" s="55"/>
      <c r="Q324" s="56"/>
      <c r="R324" s="244" t="str">
        <f>IF(ISNUMBER(A324),A324&amp;". ("&amp;COUNTIF(A$3:A324,A324)&amp;")","")</f>
        <v/>
      </c>
      <c r="S324" s="9">
        <v>65</v>
      </c>
      <c r="AE324" s="12" t="str">
        <f t="array" aca="1" ref="AE324" ca="1">IF(ROW()-2&lt;=$Y$12,5-SUM(N($V$12:$Y$12&gt;ROW()-3)),"")</f>
        <v/>
      </c>
      <c r="AF324" s="13" t="str">
        <f ca="1">IF(ISNUMBER(AE324),COUNTIF(AE$3:AE324,AE324),"")</f>
        <v/>
      </c>
      <c r="AG324" s="38" t="str">
        <f t="shared" ref="AG324:AG387" ca="1" si="48">IF(ISNUMBER(AE324),CHOOSE(AE324,"A","B","C","D"),"")</f>
        <v/>
      </c>
      <c r="AH324" s="38" t="str">
        <f t="shared" ref="AH324:AH387" ca="1" si="49">IF(ISNUMBER(AE324),IF(MOD(ROW(),3)=0,INDEX($A$3:$A$386,AF324),AH323),"")</f>
        <v/>
      </c>
      <c r="AI324" s="38" t="str">
        <f t="shared" ca="1" si="45"/>
        <v/>
      </c>
      <c r="AJ324" s="38" t="str">
        <f t="shared" ca="1" si="46"/>
        <v/>
      </c>
      <c r="AK324" s="13" t="str">
        <f t="shared" ca="1" si="47"/>
        <v/>
      </c>
    </row>
    <row r="325" spans="1:37" ht="12" customHeight="1" x14ac:dyDescent="0.2">
      <c r="A325" s="216"/>
      <c r="B325" s="181"/>
      <c r="C325" s="47"/>
      <c r="D325" s="47"/>
      <c r="E325" s="188"/>
      <c r="F325" s="181"/>
      <c r="G325" s="47"/>
      <c r="H325" s="47"/>
      <c r="I325" s="188"/>
      <c r="J325" s="181"/>
      <c r="K325" s="47"/>
      <c r="L325" s="47"/>
      <c r="M325" s="188"/>
      <c r="N325" s="168"/>
      <c r="O325" s="47"/>
      <c r="P325" s="47"/>
      <c r="Q325" s="48"/>
      <c r="R325" s="244"/>
      <c r="S325" s="9"/>
      <c r="AE325" s="14" t="str">
        <f t="array" aca="1" ref="AE325" ca="1">IF(ROW()-2&lt;=$Y$12,5-SUM(N($V$12:$Y$12&gt;ROW()-3)),"")</f>
        <v/>
      </c>
      <c r="AF325" s="15" t="str">
        <f ca="1">IF(ISNUMBER(AE325),COUNTIF(AE$3:AE325,AE325),"")</f>
        <v/>
      </c>
      <c r="AG325" s="3" t="str">
        <f t="shared" ca="1" si="48"/>
        <v/>
      </c>
      <c r="AH325" s="3" t="str">
        <f t="shared" ca="1" si="49"/>
        <v/>
      </c>
      <c r="AI325" s="3" t="str">
        <f t="shared" ca="1" si="45"/>
        <v/>
      </c>
      <c r="AJ325" s="3" t="str">
        <f t="shared" ca="1" si="46"/>
        <v/>
      </c>
      <c r="AK325" s="15" t="str">
        <f t="shared" ca="1" si="47"/>
        <v/>
      </c>
    </row>
    <row r="326" spans="1:37" ht="12" customHeight="1" x14ac:dyDescent="0.2">
      <c r="A326" s="216"/>
      <c r="B326" s="186"/>
      <c r="C326" s="51"/>
      <c r="D326" s="51"/>
      <c r="E326" s="187"/>
      <c r="F326" s="186"/>
      <c r="G326" s="51"/>
      <c r="H326" s="51"/>
      <c r="I326" s="187"/>
      <c r="J326" s="186"/>
      <c r="K326" s="51"/>
      <c r="L326" s="51"/>
      <c r="M326" s="187"/>
      <c r="N326" s="171"/>
      <c r="O326" s="51"/>
      <c r="P326" s="51"/>
      <c r="Q326" s="52"/>
      <c r="R326" s="244"/>
      <c r="S326" s="9"/>
      <c r="AE326" s="16" t="str">
        <f t="array" aca="1" ref="AE326" ca="1">IF(ROW()-2&lt;=$Y$12,5-SUM(N($V$12:$Y$12&gt;ROW()-3)),"")</f>
        <v/>
      </c>
      <c r="AF326" s="17" t="str">
        <f ca="1">IF(ISNUMBER(AE326),COUNTIF(AE$3:AE326,AE326),"")</f>
        <v/>
      </c>
      <c r="AG326" s="29" t="str">
        <f t="shared" ca="1" si="48"/>
        <v/>
      </c>
      <c r="AH326" s="29" t="str">
        <f t="shared" ca="1" si="49"/>
        <v/>
      </c>
      <c r="AI326" s="29" t="str">
        <f t="shared" ca="1" si="45"/>
        <v/>
      </c>
      <c r="AJ326" s="29" t="str">
        <f t="shared" ca="1" si="46"/>
        <v/>
      </c>
      <c r="AK326" s="17" t="str">
        <f t="shared" ca="1" si="47"/>
        <v/>
      </c>
    </row>
    <row r="327" spans="1:37" ht="12" customHeight="1" x14ac:dyDescent="0.2">
      <c r="A327" s="216" t="str">
        <f>IF(ROW()-2&lt;=$V$8,S327,"")</f>
        <v/>
      </c>
      <c r="B327" s="189"/>
      <c r="C327" s="55"/>
      <c r="D327" s="55"/>
      <c r="E327" s="190"/>
      <c r="F327" s="189"/>
      <c r="G327" s="55"/>
      <c r="H327" s="55"/>
      <c r="I327" s="190"/>
      <c r="J327" s="189"/>
      <c r="K327" s="55"/>
      <c r="L327" s="55"/>
      <c r="M327" s="190"/>
      <c r="N327" s="172"/>
      <c r="O327" s="55"/>
      <c r="P327" s="55"/>
      <c r="Q327" s="56"/>
      <c r="R327" s="244" t="str">
        <f>IF(ISNUMBER(A327),A327&amp;". ("&amp;COUNTIF(A$3:A327,A327)&amp;")","")</f>
        <v/>
      </c>
      <c r="S327" s="9">
        <v>65</v>
      </c>
      <c r="AE327" s="12" t="str">
        <f t="array" aca="1" ref="AE327" ca="1">IF(ROW()-2&lt;=$Y$12,5-SUM(N($V$12:$Y$12&gt;ROW()-3)),"")</f>
        <v/>
      </c>
      <c r="AF327" s="13" t="str">
        <f ca="1">IF(ISNUMBER(AE327),COUNTIF(AE$3:AE327,AE327),"")</f>
        <v/>
      </c>
      <c r="AG327" s="38" t="str">
        <f t="shared" ca="1" si="48"/>
        <v/>
      </c>
      <c r="AH327" s="38" t="str">
        <f t="shared" ca="1" si="49"/>
        <v/>
      </c>
      <c r="AI327" s="38" t="str">
        <f t="shared" ca="1" si="45"/>
        <v/>
      </c>
      <c r="AJ327" s="38" t="str">
        <f t="shared" ca="1" si="46"/>
        <v/>
      </c>
      <c r="AK327" s="13" t="str">
        <f t="shared" ca="1" si="47"/>
        <v/>
      </c>
    </row>
    <row r="328" spans="1:37" ht="12" customHeight="1" x14ac:dyDescent="0.2">
      <c r="A328" s="216"/>
      <c r="B328" s="181"/>
      <c r="C328" s="47"/>
      <c r="D328" s="47"/>
      <c r="E328" s="188"/>
      <c r="F328" s="181"/>
      <c r="G328" s="47"/>
      <c r="H328" s="47"/>
      <c r="I328" s="188"/>
      <c r="J328" s="181"/>
      <c r="K328" s="47"/>
      <c r="L328" s="47"/>
      <c r="M328" s="188"/>
      <c r="N328" s="168"/>
      <c r="O328" s="47"/>
      <c r="P328" s="47"/>
      <c r="Q328" s="48"/>
      <c r="R328" s="244"/>
      <c r="S328" s="9"/>
      <c r="AE328" s="14" t="str">
        <f t="array" aca="1" ref="AE328" ca="1">IF(ROW()-2&lt;=$Y$12,5-SUM(N($V$12:$Y$12&gt;ROW()-3)),"")</f>
        <v/>
      </c>
      <c r="AF328" s="15" t="str">
        <f ca="1">IF(ISNUMBER(AE328),COUNTIF(AE$3:AE328,AE328),"")</f>
        <v/>
      </c>
      <c r="AG328" s="3" t="str">
        <f t="shared" ca="1" si="48"/>
        <v/>
      </c>
      <c r="AH328" s="3" t="str">
        <f t="shared" ca="1" si="49"/>
        <v/>
      </c>
      <c r="AI328" s="3" t="str">
        <f t="shared" ca="1" si="45"/>
        <v/>
      </c>
      <c r="AJ328" s="3" t="str">
        <f t="shared" ca="1" si="46"/>
        <v/>
      </c>
      <c r="AK328" s="15" t="str">
        <f t="shared" ca="1" si="47"/>
        <v/>
      </c>
    </row>
    <row r="329" spans="1:37" ht="12" customHeight="1" x14ac:dyDescent="0.2">
      <c r="A329" s="216"/>
      <c r="B329" s="186"/>
      <c r="C329" s="51"/>
      <c r="D329" s="51"/>
      <c r="E329" s="187"/>
      <c r="F329" s="186"/>
      <c r="G329" s="51"/>
      <c r="H329" s="51"/>
      <c r="I329" s="187"/>
      <c r="J329" s="186"/>
      <c r="K329" s="51"/>
      <c r="L329" s="51"/>
      <c r="M329" s="187"/>
      <c r="N329" s="171"/>
      <c r="O329" s="51"/>
      <c r="P329" s="51"/>
      <c r="Q329" s="52"/>
      <c r="R329" s="244"/>
      <c r="S329" s="9"/>
      <c r="AE329" s="16" t="str">
        <f t="array" aca="1" ref="AE329" ca="1">IF(ROW()-2&lt;=$Y$12,5-SUM(N($V$12:$Y$12&gt;ROW()-3)),"")</f>
        <v/>
      </c>
      <c r="AF329" s="17" t="str">
        <f ca="1">IF(ISNUMBER(AE329),COUNTIF(AE$3:AE329,AE329),"")</f>
        <v/>
      </c>
      <c r="AG329" s="29" t="str">
        <f t="shared" ca="1" si="48"/>
        <v/>
      </c>
      <c r="AH329" s="29" t="str">
        <f t="shared" ca="1" si="49"/>
        <v/>
      </c>
      <c r="AI329" s="29" t="str">
        <f t="shared" ca="1" si="45"/>
        <v/>
      </c>
      <c r="AJ329" s="29" t="str">
        <f t="shared" ca="1" si="46"/>
        <v/>
      </c>
      <c r="AK329" s="17" t="str">
        <f t="shared" ca="1" si="47"/>
        <v/>
      </c>
    </row>
    <row r="330" spans="1:37" ht="12" customHeight="1" x14ac:dyDescent="0.2">
      <c r="A330" s="216" t="str">
        <f>IF(ROW()-2&lt;=$V$8,S330,"")</f>
        <v/>
      </c>
      <c r="B330" s="189"/>
      <c r="C330" s="55"/>
      <c r="D330" s="55"/>
      <c r="E330" s="190"/>
      <c r="F330" s="189"/>
      <c r="G330" s="55"/>
      <c r="H330" s="55"/>
      <c r="I330" s="190"/>
      <c r="J330" s="189"/>
      <c r="K330" s="55"/>
      <c r="L330" s="55"/>
      <c r="M330" s="190"/>
      <c r="N330" s="172"/>
      <c r="O330" s="55"/>
      <c r="P330" s="55"/>
      <c r="Q330" s="56"/>
      <c r="R330" s="244" t="str">
        <f>IF(ISNUMBER(A330),A330&amp;". ("&amp;COUNTIF(A$3:A330,A330)&amp;")","")</f>
        <v/>
      </c>
      <c r="S330" s="9">
        <v>65</v>
      </c>
      <c r="AE330" s="12" t="str">
        <f t="array" aca="1" ref="AE330" ca="1">IF(ROW()-2&lt;=$Y$12,5-SUM(N($V$12:$Y$12&gt;ROW()-3)),"")</f>
        <v/>
      </c>
      <c r="AF330" s="13" t="str">
        <f ca="1">IF(ISNUMBER(AE330),COUNTIF(AE$3:AE330,AE330),"")</f>
        <v/>
      </c>
      <c r="AG330" s="38" t="str">
        <f t="shared" ca="1" si="48"/>
        <v/>
      </c>
      <c r="AH330" s="38" t="str">
        <f t="shared" ca="1" si="49"/>
        <v/>
      </c>
      <c r="AI330" s="38" t="str">
        <f t="shared" ca="1" si="45"/>
        <v/>
      </c>
      <c r="AJ330" s="38" t="str">
        <f t="shared" ca="1" si="46"/>
        <v/>
      </c>
      <c r="AK330" s="13" t="str">
        <f t="shared" ca="1" si="47"/>
        <v/>
      </c>
    </row>
    <row r="331" spans="1:37" ht="12" customHeight="1" x14ac:dyDescent="0.2">
      <c r="A331" s="216"/>
      <c r="B331" s="181"/>
      <c r="C331" s="47"/>
      <c r="D331" s="47"/>
      <c r="E331" s="188"/>
      <c r="F331" s="181"/>
      <c r="G331" s="47"/>
      <c r="H331" s="47"/>
      <c r="I331" s="188"/>
      <c r="J331" s="181"/>
      <c r="K331" s="47"/>
      <c r="L331" s="47"/>
      <c r="M331" s="188"/>
      <c r="N331" s="168"/>
      <c r="O331" s="47"/>
      <c r="P331" s="47"/>
      <c r="Q331" s="48"/>
      <c r="R331" s="244"/>
      <c r="S331" s="9"/>
      <c r="AE331" s="14" t="str">
        <f t="array" aca="1" ref="AE331" ca="1">IF(ROW()-2&lt;=$Y$12,5-SUM(N($V$12:$Y$12&gt;ROW()-3)),"")</f>
        <v/>
      </c>
      <c r="AF331" s="15" t="str">
        <f ca="1">IF(ISNUMBER(AE331),COUNTIF(AE$3:AE331,AE331),"")</f>
        <v/>
      </c>
      <c r="AG331" s="3" t="str">
        <f t="shared" ca="1" si="48"/>
        <v/>
      </c>
      <c r="AH331" s="3" t="str">
        <f t="shared" ca="1" si="49"/>
        <v/>
      </c>
      <c r="AI331" s="3" t="str">
        <f t="shared" ca="1" si="45"/>
        <v/>
      </c>
      <c r="AJ331" s="3" t="str">
        <f t="shared" ca="1" si="46"/>
        <v/>
      </c>
      <c r="AK331" s="15" t="str">
        <f t="shared" ca="1" si="47"/>
        <v/>
      </c>
    </row>
    <row r="332" spans="1:37" ht="12" customHeight="1" x14ac:dyDescent="0.2">
      <c r="A332" s="216"/>
      <c r="B332" s="186"/>
      <c r="C332" s="51"/>
      <c r="D332" s="51"/>
      <c r="E332" s="187"/>
      <c r="F332" s="186"/>
      <c r="G332" s="51"/>
      <c r="H332" s="51"/>
      <c r="I332" s="187"/>
      <c r="J332" s="186"/>
      <c r="K332" s="51"/>
      <c r="L332" s="51"/>
      <c r="M332" s="187"/>
      <c r="N332" s="171"/>
      <c r="O332" s="51"/>
      <c r="P332" s="51"/>
      <c r="Q332" s="52"/>
      <c r="R332" s="244"/>
      <c r="S332" s="9"/>
      <c r="AE332" s="16" t="str">
        <f t="array" aca="1" ref="AE332" ca="1">IF(ROW()-2&lt;=$Y$12,5-SUM(N($V$12:$Y$12&gt;ROW()-3)),"")</f>
        <v/>
      </c>
      <c r="AF332" s="17" t="str">
        <f ca="1">IF(ISNUMBER(AE332),COUNTIF(AE$3:AE332,AE332),"")</f>
        <v/>
      </c>
      <c r="AG332" s="29" t="str">
        <f t="shared" ca="1" si="48"/>
        <v/>
      </c>
      <c r="AH332" s="29" t="str">
        <f t="shared" ca="1" si="49"/>
        <v/>
      </c>
      <c r="AI332" s="29" t="str">
        <f t="shared" ca="1" si="45"/>
        <v/>
      </c>
      <c r="AJ332" s="29" t="str">
        <f t="shared" ca="1" si="46"/>
        <v/>
      </c>
      <c r="AK332" s="17" t="str">
        <f t="shared" ca="1" si="47"/>
        <v/>
      </c>
    </row>
    <row r="333" spans="1:37" ht="12" customHeight="1" x14ac:dyDescent="0.2">
      <c r="A333" s="216" t="str">
        <f>IF(ROW()-2&lt;=$V$8,S333,"")</f>
        <v/>
      </c>
      <c r="B333" s="189"/>
      <c r="C333" s="55"/>
      <c r="D333" s="55"/>
      <c r="E333" s="190"/>
      <c r="F333" s="189"/>
      <c r="G333" s="55"/>
      <c r="H333" s="55"/>
      <c r="I333" s="190"/>
      <c r="J333" s="189"/>
      <c r="K333" s="55"/>
      <c r="L333" s="55"/>
      <c r="M333" s="190"/>
      <c r="N333" s="172"/>
      <c r="O333" s="55"/>
      <c r="P333" s="55"/>
      <c r="Q333" s="56"/>
      <c r="R333" s="244" t="str">
        <f>IF(ISNUMBER(A333),A333&amp;". ("&amp;COUNTIF(A$3:A333,A333)&amp;")","")</f>
        <v/>
      </c>
      <c r="S333" s="9">
        <v>65</v>
      </c>
      <c r="AE333" s="12" t="str">
        <f t="array" aca="1" ref="AE333" ca="1">IF(ROW()-2&lt;=$Y$12,5-SUM(N($V$12:$Y$12&gt;ROW()-3)),"")</f>
        <v/>
      </c>
      <c r="AF333" s="13" t="str">
        <f ca="1">IF(ISNUMBER(AE333),COUNTIF(AE$3:AE333,AE333),"")</f>
        <v/>
      </c>
      <c r="AG333" s="38" t="str">
        <f t="shared" ca="1" si="48"/>
        <v/>
      </c>
      <c r="AH333" s="38" t="str">
        <f t="shared" ca="1" si="49"/>
        <v/>
      </c>
      <c r="AI333" s="38" t="str">
        <f t="shared" ca="1" si="45"/>
        <v/>
      </c>
      <c r="AJ333" s="38" t="str">
        <f t="shared" ca="1" si="46"/>
        <v/>
      </c>
      <c r="AK333" s="13" t="str">
        <f t="shared" ca="1" si="47"/>
        <v/>
      </c>
    </row>
    <row r="334" spans="1:37" ht="12" customHeight="1" x14ac:dyDescent="0.2">
      <c r="A334" s="216"/>
      <c r="B334" s="181"/>
      <c r="C334" s="47"/>
      <c r="D334" s="47"/>
      <c r="E334" s="188"/>
      <c r="F334" s="181"/>
      <c r="G334" s="47"/>
      <c r="H334" s="47"/>
      <c r="I334" s="188"/>
      <c r="J334" s="181"/>
      <c r="K334" s="47"/>
      <c r="L334" s="47"/>
      <c r="M334" s="188"/>
      <c r="N334" s="168"/>
      <c r="O334" s="47"/>
      <c r="P334" s="47"/>
      <c r="Q334" s="48"/>
      <c r="R334" s="244"/>
      <c r="S334" s="9"/>
      <c r="AE334" s="14" t="str">
        <f t="array" aca="1" ref="AE334" ca="1">IF(ROW()-2&lt;=$Y$12,5-SUM(N($V$12:$Y$12&gt;ROW()-3)),"")</f>
        <v/>
      </c>
      <c r="AF334" s="15" t="str">
        <f ca="1">IF(ISNUMBER(AE334),COUNTIF(AE$3:AE334,AE334),"")</f>
        <v/>
      </c>
      <c r="AG334" s="3" t="str">
        <f t="shared" ca="1" si="48"/>
        <v/>
      </c>
      <c r="AH334" s="3" t="str">
        <f t="shared" ca="1" si="49"/>
        <v/>
      </c>
      <c r="AI334" s="3" t="str">
        <f t="shared" ca="1" si="45"/>
        <v/>
      </c>
      <c r="AJ334" s="3" t="str">
        <f t="shared" ca="1" si="46"/>
        <v/>
      </c>
      <c r="AK334" s="15" t="str">
        <f t="shared" ca="1" si="47"/>
        <v/>
      </c>
    </row>
    <row r="335" spans="1:37" ht="12" customHeight="1" x14ac:dyDescent="0.2">
      <c r="A335" s="216"/>
      <c r="B335" s="186"/>
      <c r="C335" s="51"/>
      <c r="D335" s="51"/>
      <c r="E335" s="187"/>
      <c r="F335" s="186"/>
      <c r="G335" s="51"/>
      <c r="H335" s="51"/>
      <c r="I335" s="187"/>
      <c r="J335" s="186"/>
      <c r="K335" s="51"/>
      <c r="L335" s="51"/>
      <c r="M335" s="187"/>
      <c r="N335" s="171"/>
      <c r="O335" s="51"/>
      <c r="P335" s="51"/>
      <c r="Q335" s="52"/>
      <c r="R335" s="244"/>
      <c r="S335" s="9"/>
      <c r="AE335" s="16" t="str">
        <f t="array" aca="1" ref="AE335" ca="1">IF(ROW()-2&lt;=$Y$12,5-SUM(N($V$12:$Y$12&gt;ROW()-3)),"")</f>
        <v/>
      </c>
      <c r="AF335" s="17" t="str">
        <f ca="1">IF(ISNUMBER(AE335),COUNTIF(AE$3:AE335,AE335),"")</f>
        <v/>
      </c>
      <c r="AG335" s="29" t="str">
        <f t="shared" ca="1" si="48"/>
        <v/>
      </c>
      <c r="AH335" s="29" t="str">
        <f t="shared" ca="1" si="49"/>
        <v/>
      </c>
      <c r="AI335" s="29" t="str">
        <f t="shared" ca="1" si="45"/>
        <v/>
      </c>
      <c r="AJ335" s="29" t="str">
        <f t="shared" ca="1" si="46"/>
        <v/>
      </c>
      <c r="AK335" s="17" t="str">
        <f t="shared" ca="1" si="47"/>
        <v/>
      </c>
    </row>
    <row r="336" spans="1:37" ht="12" customHeight="1" x14ac:dyDescent="0.2">
      <c r="A336" s="216" t="str">
        <f>IF(ROW()-2&lt;=$V$8,S336,"")</f>
        <v/>
      </c>
      <c r="B336" s="189"/>
      <c r="C336" s="55"/>
      <c r="D336" s="55"/>
      <c r="E336" s="190"/>
      <c r="F336" s="189"/>
      <c r="G336" s="55"/>
      <c r="H336" s="55"/>
      <c r="I336" s="190"/>
      <c r="J336" s="189"/>
      <c r="K336" s="55"/>
      <c r="L336" s="55"/>
      <c r="M336" s="190"/>
      <c r="N336" s="172"/>
      <c r="O336" s="55"/>
      <c r="P336" s="55"/>
      <c r="Q336" s="56"/>
      <c r="R336" s="244" t="str">
        <f>IF(ISNUMBER(A336),A336&amp;". ("&amp;COUNTIF(A$3:A336,A336)&amp;")","")</f>
        <v/>
      </c>
      <c r="S336" s="9">
        <v>65</v>
      </c>
      <c r="AE336" s="12" t="str">
        <f t="array" aca="1" ref="AE336" ca="1">IF(ROW()-2&lt;=$Y$12,5-SUM(N($V$12:$Y$12&gt;ROW()-3)),"")</f>
        <v/>
      </c>
      <c r="AF336" s="13" t="str">
        <f ca="1">IF(ISNUMBER(AE336),COUNTIF(AE$3:AE336,AE336),"")</f>
        <v/>
      </c>
      <c r="AG336" s="38" t="str">
        <f t="shared" ca="1" si="48"/>
        <v/>
      </c>
      <c r="AH336" s="38" t="str">
        <f t="shared" ca="1" si="49"/>
        <v/>
      </c>
      <c r="AI336" s="38" t="str">
        <f t="shared" ca="1" si="45"/>
        <v/>
      </c>
      <c r="AJ336" s="38" t="str">
        <f t="shared" ca="1" si="46"/>
        <v/>
      </c>
      <c r="AK336" s="13" t="str">
        <f t="shared" ca="1" si="47"/>
        <v/>
      </c>
    </row>
    <row r="337" spans="1:37" ht="12" customHeight="1" x14ac:dyDescent="0.2">
      <c r="A337" s="216"/>
      <c r="B337" s="181"/>
      <c r="C337" s="47"/>
      <c r="D337" s="47"/>
      <c r="E337" s="188"/>
      <c r="F337" s="181"/>
      <c r="G337" s="47"/>
      <c r="H337" s="47"/>
      <c r="I337" s="188"/>
      <c r="J337" s="181"/>
      <c r="K337" s="47"/>
      <c r="L337" s="47"/>
      <c r="M337" s="188"/>
      <c r="N337" s="168"/>
      <c r="O337" s="47"/>
      <c r="P337" s="47"/>
      <c r="Q337" s="48"/>
      <c r="R337" s="244"/>
      <c r="S337" s="9"/>
      <c r="AE337" s="14" t="str">
        <f t="array" aca="1" ref="AE337" ca="1">IF(ROW()-2&lt;=$Y$12,5-SUM(N($V$12:$Y$12&gt;ROW()-3)),"")</f>
        <v/>
      </c>
      <c r="AF337" s="15" t="str">
        <f ca="1">IF(ISNUMBER(AE337),COUNTIF(AE$3:AE337,AE337),"")</f>
        <v/>
      </c>
      <c r="AG337" s="3" t="str">
        <f t="shared" ca="1" si="48"/>
        <v/>
      </c>
      <c r="AH337" s="3" t="str">
        <f t="shared" ca="1" si="49"/>
        <v/>
      </c>
      <c r="AI337" s="3" t="str">
        <f t="shared" ca="1" si="45"/>
        <v/>
      </c>
      <c r="AJ337" s="3" t="str">
        <f t="shared" ca="1" si="46"/>
        <v/>
      </c>
      <c r="AK337" s="15" t="str">
        <f t="shared" ca="1" si="47"/>
        <v/>
      </c>
    </row>
    <row r="338" spans="1:37" ht="12" customHeight="1" x14ac:dyDescent="0.2">
      <c r="A338" s="216"/>
      <c r="B338" s="186"/>
      <c r="C338" s="51"/>
      <c r="D338" s="51"/>
      <c r="E338" s="187"/>
      <c r="F338" s="186"/>
      <c r="G338" s="51"/>
      <c r="H338" s="51"/>
      <c r="I338" s="187"/>
      <c r="J338" s="186"/>
      <c r="K338" s="51"/>
      <c r="L338" s="51"/>
      <c r="M338" s="187"/>
      <c r="N338" s="171"/>
      <c r="O338" s="51"/>
      <c r="P338" s="51"/>
      <c r="Q338" s="52"/>
      <c r="R338" s="244"/>
      <c r="S338" s="9"/>
      <c r="AE338" s="16" t="str">
        <f t="array" aca="1" ref="AE338" ca="1">IF(ROW()-2&lt;=$Y$12,5-SUM(N($V$12:$Y$12&gt;ROW()-3)),"")</f>
        <v/>
      </c>
      <c r="AF338" s="17" t="str">
        <f ca="1">IF(ISNUMBER(AE338),COUNTIF(AE$3:AE338,AE338),"")</f>
        <v/>
      </c>
      <c r="AG338" s="29" t="str">
        <f t="shared" ca="1" si="48"/>
        <v/>
      </c>
      <c r="AH338" s="29" t="str">
        <f t="shared" ca="1" si="49"/>
        <v/>
      </c>
      <c r="AI338" s="29" t="str">
        <f t="shared" ca="1" si="45"/>
        <v/>
      </c>
      <c r="AJ338" s="29" t="str">
        <f t="shared" ca="1" si="46"/>
        <v/>
      </c>
      <c r="AK338" s="17" t="str">
        <f t="shared" ca="1" si="47"/>
        <v/>
      </c>
    </row>
    <row r="339" spans="1:37" ht="12" customHeight="1" x14ac:dyDescent="0.2">
      <c r="A339" s="216" t="str">
        <f>IF(ROW()-2&lt;=$V$8,S339,"")</f>
        <v/>
      </c>
      <c r="B339" s="189"/>
      <c r="C339" s="55"/>
      <c r="D339" s="55"/>
      <c r="E339" s="190"/>
      <c r="F339" s="189"/>
      <c r="G339" s="55"/>
      <c r="H339" s="55"/>
      <c r="I339" s="190"/>
      <c r="J339" s="189"/>
      <c r="K339" s="55"/>
      <c r="L339" s="55"/>
      <c r="M339" s="190"/>
      <c r="N339" s="172"/>
      <c r="O339" s="55"/>
      <c r="P339" s="55"/>
      <c r="Q339" s="56"/>
      <c r="R339" s="244" t="str">
        <f>IF(ISNUMBER(A339),A339&amp;". ("&amp;COUNTIF(A$3:A339,A339)&amp;")","")</f>
        <v/>
      </c>
      <c r="S339" s="9">
        <v>65</v>
      </c>
      <c r="AE339" s="12" t="str">
        <f t="array" aca="1" ref="AE339" ca="1">IF(ROW()-2&lt;=$Y$12,5-SUM(N($V$12:$Y$12&gt;ROW()-3)),"")</f>
        <v/>
      </c>
      <c r="AF339" s="13" t="str">
        <f ca="1">IF(ISNUMBER(AE339),COUNTIF(AE$3:AE339,AE339),"")</f>
        <v/>
      </c>
      <c r="AG339" s="38" t="str">
        <f t="shared" ca="1" si="48"/>
        <v/>
      </c>
      <c r="AH339" s="38" t="str">
        <f t="shared" ca="1" si="49"/>
        <v/>
      </c>
      <c r="AI339" s="38" t="str">
        <f t="shared" ca="1" si="45"/>
        <v/>
      </c>
      <c r="AJ339" s="38" t="str">
        <f t="shared" ca="1" si="46"/>
        <v/>
      </c>
      <c r="AK339" s="13" t="str">
        <f t="shared" ca="1" si="47"/>
        <v/>
      </c>
    </row>
    <row r="340" spans="1:37" ht="12" customHeight="1" x14ac:dyDescent="0.2">
      <c r="A340" s="216"/>
      <c r="B340" s="181"/>
      <c r="C340" s="47"/>
      <c r="D340" s="47"/>
      <c r="E340" s="188"/>
      <c r="F340" s="181"/>
      <c r="G340" s="47"/>
      <c r="H340" s="47"/>
      <c r="I340" s="188"/>
      <c r="J340" s="181"/>
      <c r="K340" s="47"/>
      <c r="L340" s="47"/>
      <c r="M340" s="188"/>
      <c r="N340" s="168"/>
      <c r="O340" s="47"/>
      <c r="P340" s="47"/>
      <c r="Q340" s="48"/>
      <c r="R340" s="244"/>
      <c r="S340" s="9"/>
      <c r="AE340" s="14" t="str">
        <f t="array" aca="1" ref="AE340" ca="1">IF(ROW()-2&lt;=$Y$12,5-SUM(N($V$12:$Y$12&gt;ROW()-3)),"")</f>
        <v/>
      </c>
      <c r="AF340" s="15" t="str">
        <f ca="1">IF(ISNUMBER(AE340),COUNTIF(AE$3:AE340,AE340),"")</f>
        <v/>
      </c>
      <c r="AG340" s="3" t="str">
        <f t="shared" ca="1" si="48"/>
        <v/>
      </c>
      <c r="AH340" s="3" t="str">
        <f t="shared" ca="1" si="49"/>
        <v/>
      </c>
      <c r="AI340" s="3" t="str">
        <f t="shared" ca="1" si="45"/>
        <v/>
      </c>
      <c r="AJ340" s="3" t="str">
        <f t="shared" ca="1" si="46"/>
        <v/>
      </c>
      <c r="AK340" s="15" t="str">
        <f t="shared" ca="1" si="47"/>
        <v/>
      </c>
    </row>
    <row r="341" spans="1:37" ht="12" customHeight="1" x14ac:dyDescent="0.2">
      <c r="A341" s="216"/>
      <c r="B341" s="186"/>
      <c r="C341" s="51"/>
      <c r="D341" s="51"/>
      <c r="E341" s="187"/>
      <c r="F341" s="186"/>
      <c r="G341" s="51"/>
      <c r="H341" s="51"/>
      <c r="I341" s="187"/>
      <c r="J341" s="186"/>
      <c r="K341" s="51"/>
      <c r="L341" s="51"/>
      <c r="M341" s="187"/>
      <c r="N341" s="171"/>
      <c r="O341" s="51"/>
      <c r="P341" s="51"/>
      <c r="Q341" s="52"/>
      <c r="R341" s="244"/>
      <c r="S341" s="9"/>
      <c r="AE341" s="16" t="str">
        <f t="array" aca="1" ref="AE341" ca="1">IF(ROW()-2&lt;=$Y$12,5-SUM(N($V$12:$Y$12&gt;ROW()-3)),"")</f>
        <v/>
      </c>
      <c r="AF341" s="17" t="str">
        <f ca="1">IF(ISNUMBER(AE341),COUNTIF(AE$3:AE341,AE341),"")</f>
        <v/>
      </c>
      <c r="AG341" s="29" t="str">
        <f t="shared" ca="1" si="48"/>
        <v/>
      </c>
      <c r="AH341" s="29" t="str">
        <f t="shared" ca="1" si="49"/>
        <v/>
      </c>
      <c r="AI341" s="29" t="str">
        <f t="shared" ca="1" si="45"/>
        <v/>
      </c>
      <c r="AJ341" s="29" t="str">
        <f t="shared" ca="1" si="46"/>
        <v/>
      </c>
      <c r="AK341" s="17" t="str">
        <f t="shared" ca="1" si="47"/>
        <v/>
      </c>
    </row>
    <row r="342" spans="1:37" ht="12" customHeight="1" x14ac:dyDescent="0.2">
      <c r="A342" s="216" t="str">
        <f>IF(ROW()-2&lt;=$V$8,S342,"")</f>
        <v/>
      </c>
      <c r="B342" s="189"/>
      <c r="C342" s="55"/>
      <c r="D342" s="55"/>
      <c r="E342" s="190"/>
      <c r="F342" s="189"/>
      <c r="G342" s="55"/>
      <c r="H342" s="55"/>
      <c r="I342" s="190"/>
      <c r="J342" s="189"/>
      <c r="K342" s="55"/>
      <c r="L342" s="55"/>
      <c r="M342" s="190"/>
      <c r="N342" s="172"/>
      <c r="O342" s="55"/>
      <c r="P342" s="55"/>
      <c r="Q342" s="56"/>
      <c r="R342" s="244" t="str">
        <f>IF(ISNUMBER(A342),A342&amp;". ("&amp;COUNTIF(A$3:A342,A342)&amp;")","")</f>
        <v/>
      </c>
      <c r="S342" s="9">
        <v>65</v>
      </c>
      <c r="AE342" s="12" t="str">
        <f t="array" aca="1" ref="AE342" ca="1">IF(ROW()-2&lt;=$Y$12,5-SUM(N($V$12:$Y$12&gt;ROW()-3)),"")</f>
        <v/>
      </c>
      <c r="AF342" s="13" t="str">
        <f ca="1">IF(ISNUMBER(AE342),COUNTIF(AE$3:AE342,AE342),"")</f>
        <v/>
      </c>
      <c r="AG342" s="38" t="str">
        <f t="shared" ca="1" si="48"/>
        <v/>
      </c>
      <c r="AH342" s="38" t="str">
        <f t="shared" ca="1" si="49"/>
        <v/>
      </c>
      <c r="AI342" s="38" t="str">
        <f t="shared" ca="1" si="45"/>
        <v/>
      </c>
      <c r="AJ342" s="38" t="str">
        <f t="shared" ca="1" si="46"/>
        <v/>
      </c>
      <c r="AK342" s="13" t="str">
        <f t="shared" ca="1" si="47"/>
        <v/>
      </c>
    </row>
    <row r="343" spans="1:37" ht="12" customHeight="1" x14ac:dyDescent="0.2">
      <c r="A343" s="216"/>
      <c r="B343" s="181"/>
      <c r="C343" s="47"/>
      <c r="D343" s="47"/>
      <c r="E343" s="188"/>
      <c r="F343" s="181"/>
      <c r="G343" s="47"/>
      <c r="H343" s="47"/>
      <c r="I343" s="188"/>
      <c r="J343" s="181"/>
      <c r="K343" s="47"/>
      <c r="L343" s="47"/>
      <c r="M343" s="188"/>
      <c r="N343" s="168"/>
      <c r="O343" s="47"/>
      <c r="P343" s="47"/>
      <c r="Q343" s="48"/>
      <c r="R343" s="244"/>
      <c r="S343" s="9"/>
      <c r="AE343" s="14" t="str">
        <f t="array" aca="1" ref="AE343" ca="1">IF(ROW()-2&lt;=$Y$12,5-SUM(N($V$12:$Y$12&gt;ROW()-3)),"")</f>
        <v/>
      </c>
      <c r="AF343" s="15" t="str">
        <f ca="1">IF(ISNUMBER(AE343),COUNTIF(AE$3:AE343,AE343),"")</f>
        <v/>
      </c>
      <c r="AG343" s="3" t="str">
        <f t="shared" ca="1" si="48"/>
        <v/>
      </c>
      <c r="AH343" s="3" t="str">
        <f t="shared" ca="1" si="49"/>
        <v/>
      </c>
      <c r="AI343" s="3" t="str">
        <f t="shared" ca="1" si="45"/>
        <v/>
      </c>
      <c r="AJ343" s="3" t="str">
        <f t="shared" ca="1" si="46"/>
        <v/>
      </c>
      <c r="AK343" s="15" t="str">
        <f t="shared" ca="1" si="47"/>
        <v/>
      </c>
    </row>
    <row r="344" spans="1:37" ht="12" customHeight="1" x14ac:dyDescent="0.2">
      <c r="A344" s="216"/>
      <c r="B344" s="186"/>
      <c r="C344" s="51"/>
      <c r="D344" s="51"/>
      <c r="E344" s="187"/>
      <c r="F344" s="186"/>
      <c r="G344" s="51"/>
      <c r="H344" s="51"/>
      <c r="I344" s="187"/>
      <c r="J344" s="186"/>
      <c r="K344" s="51"/>
      <c r="L344" s="51"/>
      <c r="M344" s="187"/>
      <c r="N344" s="171"/>
      <c r="O344" s="51"/>
      <c r="P344" s="51"/>
      <c r="Q344" s="52"/>
      <c r="R344" s="244"/>
      <c r="S344" s="9"/>
      <c r="AE344" s="16" t="str">
        <f t="array" aca="1" ref="AE344" ca="1">IF(ROW()-2&lt;=$Y$12,5-SUM(N($V$12:$Y$12&gt;ROW()-3)),"")</f>
        <v/>
      </c>
      <c r="AF344" s="17" t="str">
        <f ca="1">IF(ISNUMBER(AE344),COUNTIF(AE$3:AE344,AE344),"")</f>
        <v/>
      </c>
      <c r="AG344" s="29" t="str">
        <f t="shared" ca="1" si="48"/>
        <v/>
      </c>
      <c r="AH344" s="29" t="str">
        <f t="shared" ca="1" si="49"/>
        <v/>
      </c>
      <c r="AI344" s="29" t="str">
        <f t="shared" ca="1" si="45"/>
        <v/>
      </c>
      <c r="AJ344" s="29" t="str">
        <f t="shared" ca="1" si="46"/>
        <v/>
      </c>
      <c r="AK344" s="17" t="str">
        <f t="shared" ca="1" si="47"/>
        <v/>
      </c>
    </row>
    <row r="345" spans="1:37" ht="12" customHeight="1" x14ac:dyDescent="0.2">
      <c r="A345" s="216" t="str">
        <f>IF(ROW()-2&lt;=$V$8,S345,"")</f>
        <v/>
      </c>
      <c r="B345" s="189"/>
      <c r="C345" s="55"/>
      <c r="D345" s="55"/>
      <c r="E345" s="190"/>
      <c r="F345" s="189"/>
      <c r="G345" s="55"/>
      <c r="H345" s="55"/>
      <c r="I345" s="190"/>
      <c r="J345" s="189"/>
      <c r="K345" s="55"/>
      <c r="L345" s="55"/>
      <c r="M345" s="190"/>
      <c r="N345" s="172"/>
      <c r="O345" s="55"/>
      <c r="P345" s="55"/>
      <c r="Q345" s="56"/>
      <c r="R345" s="244" t="str">
        <f>IF(ISNUMBER(A345),A345&amp;". ("&amp;COUNTIF(A$3:A345,A345)&amp;")","")</f>
        <v/>
      </c>
      <c r="S345" s="9">
        <v>65</v>
      </c>
      <c r="AE345" s="12" t="str">
        <f t="array" aca="1" ref="AE345" ca="1">IF(ROW()-2&lt;=$Y$12,5-SUM(N($V$12:$Y$12&gt;ROW()-3)),"")</f>
        <v/>
      </c>
      <c r="AF345" s="13" t="str">
        <f ca="1">IF(ISNUMBER(AE345),COUNTIF(AE$3:AE345,AE345),"")</f>
        <v/>
      </c>
      <c r="AG345" s="38" t="str">
        <f t="shared" ca="1" si="48"/>
        <v/>
      </c>
      <c r="AH345" s="38" t="str">
        <f t="shared" ca="1" si="49"/>
        <v/>
      </c>
      <c r="AI345" s="38" t="str">
        <f t="shared" ca="1" si="45"/>
        <v/>
      </c>
      <c r="AJ345" s="38" t="str">
        <f t="shared" ca="1" si="46"/>
        <v/>
      </c>
      <c r="AK345" s="13" t="str">
        <f t="shared" ca="1" si="47"/>
        <v/>
      </c>
    </row>
    <row r="346" spans="1:37" ht="12" customHeight="1" x14ac:dyDescent="0.2">
      <c r="A346" s="216"/>
      <c r="B346" s="181"/>
      <c r="C346" s="47"/>
      <c r="D346" s="47"/>
      <c r="E346" s="188"/>
      <c r="F346" s="181"/>
      <c r="G346" s="47"/>
      <c r="H346" s="47"/>
      <c r="I346" s="188"/>
      <c r="J346" s="181"/>
      <c r="K346" s="47"/>
      <c r="L346" s="47"/>
      <c r="M346" s="188"/>
      <c r="N346" s="168"/>
      <c r="O346" s="47"/>
      <c r="P346" s="47"/>
      <c r="Q346" s="48"/>
      <c r="R346" s="244"/>
      <c r="S346" s="9"/>
      <c r="AE346" s="14" t="str">
        <f t="array" aca="1" ref="AE346" ca="1">IF(ROW()-2&lt;=$Y$12,5-SUM(N($V$12:$Y$12&gt;ROW()-3)),"")</f>
        <v/>
      </c>
      <c r="AF346" s="15" t="str">
        <f ca="1">IF(ISNUMBER(AE346),COUNTIF(AE$3:AE346,AE346),"")</f>
        <v/>
      </c>
      <c r="AG346" s="3" t="str">
        <f t="shared" ca="1" si="48"/>
        <v/>
      </c>
      <c r="AH346" s="3" t="str">
        <f t="shared" ca="1" si="49"/>
        <v/>
      </c>
      <c r="AI346" s="3" t="str">
        <f t="shared" ca="1" si="45"/>
        <v/>
      </c>
      <c r="AJ346" s="3" t="str">
        <f t="shared" ca="1" si="46"/>
        <v/>
      </c>
      <c r="AK346" s="15" t="str">
        <f t="shared" ca="1" si="47"/>
        <v/>
      </c>
    </row>
    <row r="347" spans="1:37" ht="12" customHeight="1" x14ac:dyDescent="0.2">
      <c r="A347" s="216"/>
      <c r="B347" s="186"/>
      <c r="C347" s="51"/>
      <c r="D347" s="51"/>
      <c r="E347" s="187"/>
      <c r="F347" s="186"/>
      <c r="G347" s="51"/>
      <c r="H347" s="51"/>
      <c r="I347" s="187"/>
      <c r="J347" s="186"/>
      <c r="K347" s="51"/>
      <c r="L347" s="51"/>
      <c r="M347" s="187"/>
      <c r="N347" s="171"/>
      <c r="O347" s="51"/>
      <c r="P347" s="51"/>
      <c r="Q347" s="52"/>
      <c r="R347" s="244"/>
      <c r="S347" s="9"/>
      <c r="AE347" s="16" t="str">
        <f t="array" aca="1" ref="AE347" ca="1">IF(ROW()-2&lt;=$Y$12,5-SUM(N($V$12:$Y$12&gt;ROW()-3)),"")</f>
        <v/>
      </c>
      <c r="AF347" s="17" t="str">
        <f ca="1">IF(ISNUMBER(AE347),COUNTIF(AE$3:AE347,AE347),"")</f>
        <v/>
      </c>
      <c r="AG347" s="29" t="str">
        <f t="shared" ca="1" si="48"/>
        <v/>
      </c>
      <c r="AH347" s="29" t="str">
        <f t="shared" ca="1" si="49"/>
        <v/>
      </c>
      <c r="AI347" s="29" t="str">
        <f t="shared" ca="1" si="45"/>
        <v/>
      </c>
      <c r="AJ347" s="29" t="str">
        <f t="shared" ca="1" si="46"/>
        <v/>
      </c>
      <c r="AK347" s="17" t="str">
        <f t="shared" ca="1" si="47"/>
        <v/>
      </c>
    </row>
    <row r="348" spans="1:37" ht="12" customHeight="1" x14ac:dyDescent="0.2">
      <c r="A348" s="216" t="str">
        <f>IF(ROW()-2&lt;=$V$8,S348,"")</f>
        <v/>
      </c>
      <c r="B348" s="189"/>
      <c r="C348" s="55"/>
      <c r="D348" s="55"/>
      <c r="E348" s="190"/>
      <c r="F348" s="189"/>
      <c r="G348" s="55"/>
      <c r="H348" s="55"/>
      <c r="I348" s="190"/>
      <c r="J348" s="189"/>
      <c r="K348" s="55"/>
      <c r="L348" s="55"/>
      <c r="M348" s="190"/>
      <c r="N348" s="172"/>
      <c r="O348" s="55"/>
      <c r="P348" s="55"/>
      <c r="Q348" s="56"/>
      <c r="R348" s="244" t="str">
        <f>IF(ISNUMBER(A348),A348&amp;". ("&amp;COUNTIF(A$3:A348,A348)&amp;")","")</f>
        <v/>
      </c>
      <c r="S348" s="9">
        <v>65</v>
      </c>
      <c r="AE348" s="12" t="str">
        <f t="array" aca="1" ref="AE348" ca="1">IF(ROW()-2&lt;=$Y$12,5-SUM(N($V$12:$Y$12&gt;ROW()-3)),"")</f>
        <v/>
      </c>
      <c r="AF348" s="13" t="str">
        <f ca="1">IF(ISNUMBER(AE348),COUNTIF(AE$3:AE348,AE348),"")</f>
        <v/>
      </c>
      <c r="AG348" s="38" t="str">
        <f t="shared" ca="1" si="48"/>
        <v/>
      </c>
      <c r="AH348" s="38" t="str">
        <f t="shared" ca="1" si="49"/>
        <v/>
      </c>
      <c r="AI348" s="38" t="str">
        <f t="shared" ca="1" si="45"/>
        <v/>
      </c>
      <c r="AJ348" s="38" t="str">
        <f t="shared" ca="1" si="46"/>
        <v/>
      </c>
      <c r="AK348" s="13" t="str">
        <f t="shared" ca="1" si="47"/>
        <v/>
      </c>
    </row>
    <row r="349" spans="1:37" ht="12" customHeight="1" x14ac:dyDescent="0.2">
      <c r="A349" s="216"/>
      <c r="B349" s="181"/>
      <c r="C349" s="47"/>
      <c r="D349" s="47"/>
      <c r="E349" s="188"/>
      <c r="F349" s="181"/>
      <c r="G349" s="47"/>
      <c r="H349" s="47"/>
      <c r="I349" s="188"/>
      <c r="J349" s="181"/>
      <c r="K349" s="47"/>
      <c r="L349" s="47"/>
      <c r="M349" s="188"/>
      <c r="N349" s="168"/>
      <c r="O349" s="47"/>
      <c r="P349" s="47"/>
      <c r="Q349" s="48"/>
      <c r="R349" s="244"/>
      <c r="S349" s="9"/>
      <c r="AE349" s="14" t="str">
        <f t="array" aca="1" ref="AE349" ca="1">IF(ROW()-2&lt;=$Y$12,5-SUM(N($V$12:$Y$12&gt;ROW()-3)),"")</f>
        <v/>
      </c>
      <c r="AF349" s="15" t="str">
        <f ca="1">IF(ISNUMBER(AE349),COUNTIF(AE$3:AE349,AE349),"")</f>
        <v/>
      </c>
      <c r="AG349" s="3" t="str">
        <f t="shared" ca="1" si="48"/>
        <v/>
      </c>
      <c r="AH349" s="3" t="str">
        <f t="shared" ca="1" si="49"/>
        <v/>
      </c>
      <c r="AI349" s="3" t="str">
        <f t="shared" ca="1" si="45"/>
        <v/>
      </c>
      <c r="AJ349" s="3" t="str">
        <f t="shared" ca="1" si="46"/>
        <v/>
      </c>
      <c r="AK349" s="15" t="str">
        <f t="shared" ca="1" si="47"/>
        <v/>
      </c>
    </row>
    <row r="350" spans="1:37" ht="12" customHeight="1" x14ac:dyDescent="0.2">
      <c r="A350" s="216"/>
      <c r="B350" s="186"/>
      <c r="C350" s="51"/>
      <c r="D350" s="51"/>
      <c r="E350" s="187"/>
      <c r="F350" s="186"/>
      <c r="G350" s="51"/>
      <c r="H350" s="51"/>
      <c r="I350" s="187"/>
      <c r="J350" s="186"/>
      <c r="K350" s="51"/>
      <c r="L350" s="51"/>
      <c r="M350" s="187"/>
      <c r="N350" s="171"/>
      <c r="O350" s="51"/>
      <c r="P350" s="51"/>
      <c r="Q350" s="52"/>
      <c r="R350" s="244"/>
      <c r="S350" s="9"/>
      <c r="AE350" s="16" t="str">
        <f t="array" aca="1" ref="AE350" ca="1">IF(ROW()-2&lt;=$Y$12,5-SUM(N($V$12:$Y$12&gt;ROW()-3)),"")</f>
        <v/>
      </c>
      <c r="AF350" s="17" t="str">
        <f ca="1">IF(ISNUMBER(AE350),COUNTIF(AE$3:AE350,AE350),"")</f>
        <v/>
      </c>
      <c r="AG350" s="29" t="str">
        <f t="shared" ca="1" si="48"/>
        <v/>
      </c>
      <c r="AH350" s="29" t="str">
        <f t="shared" ca="1" si="49"/>
        <v/>
      </c>
      <c r="AI350" s="29" t="str">
        <f t="shared" ca="1" si="45"/>
        <v/>
      </c>
      <c r="AJ350" s="29" t="str">
        <f t="shared" ca="1" si="46"/>
        <v/>
      </c>
      <c r="AK350" s="17" t="str">
        <f t="shared" ca="1" si="47"/>
        <v/>
      </c>
    </row>
    <row r="351" spans="1:37" ht="12" customHeight="1" x14ac:dyDescent="0.2">
      <c r="A351" s="216" t="str">
        <f>IF(ROW()-2&lt;=$V$8,S351,"")</f>
        <v/>
      </c>
      <c r="B351" s="189"/>
      <c r="C351" s="55"/>
      <c r="D351" s="55"/>
      <c r="E351" s="190"/>
      <c r="F351" s="189"/>
      <c r="G351" s="55"/>
      <c r="H351" s="55"/>
      <c r="I351" s="190"/>
      <c r="J351" s="189"/>
      <c r="K351" s="55"/>
      <c r="L351" s="55"/>
      <c r="M351" s="190"/>
      <c r="N351" s="172"/>
      <c r="O351" s="55"/>
      <c r="P351" s="55"/>
      <c r="Q351" s="56"/>
      <c r="R351" s="244" t="str">
        <f>IF(ISNUMBER(A351),A351&amp;". ("&amp;COUNTIF(A$3:A351,A351)&amp;")","")</f>
        <v/>
      </c>
      <c r="S351" s="9">
        <v>65</v>
      </c>
      <c r="AE351" s="12" t="str">
        <f t="array" aca="1" ref="AE351" ca="1">IF(ROW()-2&lt;=$Y$12,5-SUM(N($V$12:$Y$12&gt;ROW()-3)),"")</f>
        <v/>
      </c>
      <c r="AF351" s="13" t="str">
        <f ca="1">IF(ISNUMBER(AE351),COUNTIF(AE$3:AE351,AE351),"")</f>
        <v/>
      </c>
      <c r="AG351" s="38" t="str">
        <f t="shared" ca="1" si="48"/>
        <v/>
      </c>
      <c r="AH351" s="38" t="str">
        <f t="shared" ca="1" si="49"/>
        <v/>
      </c>
      <c r="AI351" s="38" t="str">
        <f t="shared" ca="1" si="45"/>
        <v/>
      </c>
      <c r="AJ351" s="38" t="str">
        <f t="shared" ca="1" si="46"/>
        <v/>
      </c>
      <c r="AK351" s="13" t="str">
        <f t="shared" ca="1" si="47"/>
        <v/>
      </c>
    </row>
    <row r="352" spans="1:37" ht="12" customHeight="1" x14ac:dyDescent="0.2">
      <c r="A352" s="216"/>
      <c r="B352" s="181"/>
      <c r="C352" s="47"/>
      <c r="D352" s="47"/>
      <c r="E352" s="188"/>
      <c r="F352" s="181"/>
      <c r="G352" s="47"/>
      <c r="H352" s="47"/>
      <c r="I352" s="188"/>
      <c r="J352" s="181"/>
      <c r="K352" s="47"/>
      <c r="L352" s="47"/>
      <c r="M352" s="188"/>
      <c r="N352" s="168"/>
      <c r="O352" s="47"/>
      <c r="P352" s="47"/>
      <c r="Q352" s="48"/>
      <c r="R352" s="244"/>
      <c r="S352" s="9"/>
      <c r="AE352" s="14" t="str">
        <f t="array" aca="1" ref="AE352" ca="1">IF(ROW()-2&lt;=$Y$12,5-SUM(N($V$12:$Y$12&gt;ROW()-3)),"")</f>
        <v/>
      </c>
      <c r="AF352" s="15" t="str">
        <f ca="1">IF(ISNUMBER(AE352),COUNTIF(AE$3:AE352,AE352),"")</f>
        <v/>
      </c>
      <c r="AG352" s="3" t="str">
        <f t="shared" ca="1" si="48"/>
        <v/>
      </c>
      <c r="AH352" s="3" t="str">
        <f t="shared" ca="1" si="49"/>
        <v/>
      </c>
      <c r="AI352" s="3" t="str">
        <f t="shared" ca="1" si="45"/>
        <v/>
      </c>
      <c r="AJ352" s="3" t="str">
        <f t="shared" ca="1" si="46"/>
        <v/>
      </c>
      <c r="AK352" s="15" t="str">
        <f t="shared" ca="1" si="47"/>
        <v/>
      </c>
    </row>
    <row r="353" spans="1:37" ht="12" customHeight="1" x14ac:dyDescent="0.2">
      <c r="A353" s="216"/>
      <c r="B353" s="186"/>
      <c r="C353" s="51"/>
      <c r="D353" s="51"/>
      <c r="E353" s="187"/>
      <c r="F353" s="186"/>
      <c r="G353" s="51"/>
      <c r="H353" s="51"/>
      <c r="I353" s="187"/>
      <c r="J353" s="186"/>
      <c r="K353" s="51"/>
      <c r="L353" s="51"/>
      <c r="M353" s="187"/>
      <c r="N353" s="171"/>
      <c r="O353" s="51"/>
      <c r="P353" s="51"/>
      <c r="Q353" s="52"/>
      <c r="R353" s="244"/>
      <c r="S353" s="9"/>
      <c r="AE353" s="16" t="str">
        <f t="array" aca="1" ref="AE353" ca="1">IF(ROW()-2&lt;=$Y$12,5-SUM(N($V$12:$Y$12&gt;ROW()-3)),"")</f>
        <v/>
      </c>
      <c r="AF353" s="17" t="str">
        <f ca="1">IF(ISNUMBER(AE353),COUNTIF(AE$3:AE353,AE353),"")</f>
        <v/>
      </c>
      <c r="AG353" s="29" t="str">
        <f t="shared" ca="1" si="48"/>
        <v/>
      </c>
      <c r="AH353" s="29" t="str">
        <f t="shared" ca="1" si="49"/>
        <v/>
      </c>
      <c r="AI353" s="29" t="str">
        <f t="shared" ca="1" si="45"/>
        <v/>
      </c>
      <c r="AJ353" s="29" t="str">
        <f t="shared" ca="1" si="46"/>
        <v/>
      </c>
      <c r="AK353" s="17" t="str">
        <f t="shared" ca="1" si="47"/>
        <v/>
      </c>
    </row>
    <row r="354" spans="1:37" ht="12" customHeight="1" x14ac:dyDescent="0.2">
      <c r="A354" s="216" t="str">
        <f>IF(ROW()-2&lt;=$V$8,S354,"")</f>
        <v/>
      </c>
      <c r="B354" s="189"/>
      <c r="C354" s="55"/>
      <c r="D354" s="55"/>
      <c r="E354" s="190"/>
      <c r="F354" s="189"/>
      <c r="G354" s="55"/>
      <c r="H354" s="55"/>
      <c r="I354" s="190"/>
      <c r="J354" s="189"/>
      <c r="K354" s="55"/>
      <c r="L354" s="55"/>
      <c r="M354" s="190"/>
      <c r="N354" s="172"/>
      <c r="O354" s="55"/>
      <c r="P354" s="55"/>
      <c r="Q354" s="56"/>
      <c r="R354" s="244" t="str">
        <f>IF(ISNUMBER(A354),A354&amp;". ("&amp;COUNTIF(A$3:A354,A354)&amp;")","")</f>
        <v/>
      </c>
      <c r="S354" s="9">
        <v>65</v>
      </c>
      <c r="AE354" s="12" t="str">
        <f t="array" aca="1" ref="AE354" ca="1">IF(ROW()-2&lt;=$Y$12,5-SUM(N($V$12:$Y$12&gt;ROW()-3)),"")</f>
        <v/>
      </c>
      <c r="AF354" s="13" t="str">
        <f ca="1">IF(ISNUMBER(AE354),COUNTIF(AE$3:AE354,AE354),"")</f>
        <v/>
      </c>
      <c r="AG354" s="38" t="str">
        <f t="shared" ca="1" si="48"/>
        <v/>
      </c>
      <c r="AH354" s="38" t="str">
        <f t="shared" ca="1" si="49"/>
        <v/>
      </c>
      <c r="AI354" s="38" t="str">
        <f t="shared" ca="1" si="45"/>
        <v/>
      </c>
      <c r="AJ354" s="38" t="str">
        <f t="shared" ca="1" si="46"/>
        <v/>
      </c>
      <c r="AK354" s="13" t="str">
        <f t="shared" ca="1" si="47"/>
        <v/>
      </c>
    </row>
    <row r="355" spans="1:37" ht="12" customHeight="1" x14ac:dyDescent="0.2">
      <c r="A355" s="216"/>
      <c r="B355" s="181"/>
      <c r="C355" s="47"/>
      <c r="D355" s="47"/>
      <c r="E355" s="188"/>
      <c r="F355" s="181"/>
      <c r="G355" s="47"/>
      <c r="H355" s="47"/>
      <c r="I355" s="188"/>
      <c r="J355" s="181"/>
      <c r="K355" s="47"/>
      <c r="L355" s="47"/>
      <c r="M355" s="188"/>
      <c r="N355" s="168"/>
      <c r="O355" s="47"/>
      <c r="P355" s="47"/>
      <c r="Q355" s="48"/>
      <c r="R355" s="244"/>
      <c r="S355" s="9"/>
      <c r="AE355" s="14" t="str">
        <f t="array" aca="1" ref="AE355" ca="1">IF(ROW()-2&lt;=$Y$12,5-SUM(N($V$12:$Y$12&gt;ROW()-3)),"")</f>
        <v/>
      </c>
      <c r="AF355" s="15" t="str">
        <f ca="1">IF(ISNUMBER(AE355),COUNTIF(AE$3:AE355,AE355),"")</f>
        <v/>
      </c>
      <c r="AG355" s="3" t="str">
        <f t="shared" ca="1" si="48"/>
        <v/>
      </c>
      <c r="AH355" s="3" t="str">
        <f t="shared" ca="1" si="49"/>
        <v/>
      </c>
      <c r="AI355" s="3" t="str">
        <f t="shared" ca="1" si="45"/>
        <v/>
      </c>
      <c r="AJ355" s="3" t="str">
        <f t="shared" ca="1" si="46"/>
        <v/>
      </c>
      <c r="AK355" s="15" t="str">
        <f t="shared" ca="1" si="47"/>
        <v/>
      </c>
    </row>
    <row r="356" spans="1:37" ht="12" customHeight="1" x14ac:dyDescent="0.2">
      <c r="A356" s="216"/>
      <c r="B356" s="186"/>
      <c r="C356" s="51"/>
      <c r="D356" s="51"/>
      <c r="E356" s="187"/>
      <c r="F356" s="186"/>
      <c r="G356" s="51"/>
      <c r="H356" s="51"/>
      <c r="I356" s="187"/>
      <c r="J356" s="186"/>
      <c r="K356" s="51"/>
      <c r="L356" s="51"/>
      <c r="M356" s="187"/>
      <c r="N356" s="171"/>
      <c r="O356" s="51"/>
      <c r="P356" s="51"/>
      <c r="Q356" s="52"/>
      <c r="R356" s="244"/>
      <c r="S356" s="9"/>
      <c r="AE356" s="16" t="str">
        <f t="array" aca="1" ref="AE356" ca="1">IF(ROW()-2&lt;=$Y$12,5-SUM(N($V$12:$Y$12&gt;ROW()-3)),"")</f>
        <v/>
      </c>
      <c r="AF356" s="17" t="str">
        <f ca="1">IF(ISNUMBER(AE356),COUNTIF(AE$3:AE356,AE356),"")</f>
        <v/>
      </c>
      <c r="AG356" s="29" t="str">
        <f t="shared" ca="1" si="48"/>
        <v/>
      </c>
      <c r="AH356" s="29" t="str">
        <f t="shared" ca="1" si="49"/>
        <v/>
      </c>
      <c r="AI356" s="29" t="str">
        <f t="shared" ca="1" si="45"/>
        <v/>
      </c>
      <c r="AJ356" s="29" t="str">
        <f t="shared" ca="1" si="46"/>
        <v/>
      </c>
      <c r="AK356" s="17" t="str">
        <f t="shared" ca="1" si="47"/>
        <v/>
      </c>
    </row>
    <row r="357" spans="1:37" ht="12" customHeight="1" x14ac:dyDescent="0.2">
      <c r="A357" s="216" t="str">
        <f>IF(ROW()-2&lt;=$V$8,S357,"")</f>
        <v/>
      </c>
      <c r="B357" s="189"/>
      <c r="C357" s="55"/>
      <c r="D357" s="55"/>
      <c r="E357" s="190"/>
      <c r="F357" s="189"/>
      <c r="G357" s="55"/>
      <c r="H357" s="55"/>
      <c r="I357" s="190"/>
      <c r="J357" s="189"/>
      <c r="K357" s="55"/>
      <c r="L357" s="55"/>
      <c r="M357" s="190"/>
      <c r="N357" s="172"/>
      <c r="O357" s="55"/>
      <c r="P357" s="55"/>
      <c r="Q357" s="56"/>
      <c r="R357" s="244" t="str">
        <f>IF(ISNUMBER(A357),A357&amp;". ("&amp;COUNTIF(A$3:A357,A357)&amp;")","")</f>
        <v/>
      </c>
      <c r="S357" s="9">
        <v>65</v>
      </c>
      <c r="AE357" s="12" t="str">
        <f t="array" aca="1" ref="AE357" ca="1">IF(ROW()-2&lt;=$Y$12,5-SUM(N($V$12:$Y$12&gt;ROW()-3)),"")</f>
        <v/>
      </c>
      <c r="AF357" s="13" t="str">
        <f ca="1">IF(ISNUMBER(AE357),COUNTIF(AE$3:AE357,AE357),"")</f>
        <v/>
      </c>
      <c r="AG357" s="38" t="str">
        <f t="shared" ca="1" si="48"/>
        <v/>
      </c>
      <c r="AH357" s="38" t="str">
        <f t="shared" ca="1" si="49"/>
        <v/>
      </c>
      <c r="AI357" s="38" t="str">
        <f t="shared" ca="1" si="45"/>
        <v/>
      </c>
      <c r="AJ357" s="38" t="str">
        <f t="shared" ca="1" si="46"/>
        <v/>
      </c>
      <c r="AK357" s="13" t="str">
        <f t="shared" ca="1" si="47"/>
        <v/>
      </c>
    </row>
    <row r="358" spans="1:37" ht="12" customHeight="1" x14ac:dyDescent="0.2">
      <c r="A358" s="216"/>
      <c r="B358" s="181"/>
      <c r="C358" s="47"/>
      <c r="D358" s="47"/>
      <c r="E358" s="188"/>
      <c r="F358" s="181"/>
      <c r="G358" s="47"/>
      <c r="H358" s="47"/>
      <c r="I358" s="188"/>
      <c r="J358" s="181"/>
      <c r="K358" s="47"/>
      <c r="L358" s="47"/>
      <c r="M358" s="188"/>
      <c r="N358" s="168"/>
      <c r="O358" s="47"/>
      <c r="P358" s="47"/>
      <c r="Q358" s="48"/>
      <c r="R358" s="244"/>
      <c r="S358" s="9"/>
      <c r="AE358" s="14" t="str">
        <f t="array" aca="1" ref="AE358" ca="1">IF(ROW()-2&lt;=$Y$12,5-SUM(N($V$12:$Y$12&gt;ROW()-3)),"")</f>
        <v/>
      </c>
      <c r="AF358" s="15" t="str">
        <f ca="1">IF(ISNUMBER(AE358),COUNTIF(AE$3:AE358,AE358),"")</f>
        <v/>
      </c>
      <c r="AG358" s="3" t="str">
        <f t="shared" ca="1" si="48"/>
        <v/>
      </c>
      <c r="AH358" s="3" t="str">
        <f t="shared" ca="1" si="49"/>
        <v/>
      </c>
      <c r="AI358" s="3" t="str">
        <f t="shared" ca="1" si="45"/>
        <v/>
      </c>
      <c r="AJ358" s="3" t="str">
        <f t="shared" ca="1" si="46"/>
        <v/>
      </c>
      <c r="AK358" s="15" t="str">
        <f t="shared" ca="1" si="47"/>
        <v/>
      </c>
    </row>
    <row r="359" spans="1:37" ht="12" customHeight="1" x14ac:dyDescent="0.2">
      <c r="A359" s="216"/>
      <c r="B359" s="186"/>
      <c r="C359" s="51"/>
      <c r="D359" s="51"/>
      <c r="E359" s="187"/>
      <c r="F359" s="186"/>
      <c r="G359" s="51"/>
      <c r="H359" s="51"/>
      <c r="I359" s="187"/>
      <c r="J359" s="186"/>
      <c r="K359" s="51"/>
      <c r="L359" s="51"/>
      <c r="M359" s="187"/>
      <c r="N359" s="171"/>
      <c r="O359" s="51"/>
      <c r="P359" s="51"/>
      <c r="Q359" s="52"/>
      <c r="R359" s="244"/>
      <c r="S359" s="9"/>
      <c r="AE359" s="16" t="str">
        <f t="array" aca="1" ref="AE359" ca="1">IF(ROW()-2&lt;=$Y$12,5-SUM(N($V$12:$Y$12&gt;ROW()-3)),"")</f>
        <v/>
      </c>
      <c r="AF359" s="17" t="str">
        <f ca="1">IF(ISNUMBER(AE359),COUNTIF(AE$3:AE359,AE359),"")</f>
        <v/>
      </c>
      <c r="AG359" s="29" t="str">
        <f t="shared" ca="1" si="48"/>
        <v/>
      </c>
      <c r="AH359" s="29" t="str">
        <f t="shared" ca="1" si="49"/>
        <v/>
      </c>
      <c r="AI359" s="29" t="str">
        <f t="shared" ca="1" si="45"/>
        <v/>
      </c>
      <c r="AJ359" s="29" t="str">
        <f t="shared" ca="1" si="46"/>
        <v/>
      </c>
      <c r="AK359" s="17" t="str">
        <f t="shared" ca="1" si="47"/>
        <v/>
      </c>
    </row>
    <row r="360" spans="1:37" ht="12" customHeight="1" x14ac:dyDescent="0.2">
      <c r="A360" s="216" t="str">
        <f>IF(ROW()-2&lt;=$V$8,S360,"")</f>
        <v/>
      </c>
      <c r="B360" s="189"/>
      <c r="C360" s="55"/>
      <c r="D360" s="55"/>
      <c r="E360" s="190"/>
      <c r="F360" s="189"/>
      <c r="G360" s="55"/>
      <c r="H360" s="55"/>
      <c r="I360" s="190"/>
      <c r="J360" s="189"/>
      <c r="K360" s="55"/>
      <c r="L360" s="55"/>
      <c r="M360" s="190"/>
      <c r="N360" s="172"/>
      <c r="O360" s="55"/>
      <c r="P360" s="55"/>
      <c r="Q360" s="56"/>
      <c r="R360" s="244" t="str">
        <f>IF(ISNUMBER(A360),A360&amp;". ("&amp;COUNTIF(A$3:A360,A360)&amp;")","")</f>
        <v/>
      </c>
      <c r="S360" s="9">
        <v>65</v>
      </c>
      <c r="AE360" s="12" t="str">
        <f t="array" aca="1" ref="AE360" ca="1">IF(ROW()-2&lt;=$Y$12,5-SUM(N($V$12:$Y$12&gt;ROW()-3)),"")</f>
        <v/>
      </c>
      <c r="AF360" s="13" t="str">
        <f ca="1">IF(ISNUMBER(AE360),COUNTIF(AE$3:AE360,AE360),"")</f>
        <v/>
      </c>
      <c r="AG360" s="38" t="str">
        <f t="shared" ca="1" si="48"/>
        <v/>
      </c>
      <c r="AH360" s="38" t="str">
        <f t="shared" ca="1" si="49"/>
        <v/>
      </c>
      <c r="AI360" s="38" t="str">
        <f t="shared" ca="1" si="45"/>
        <v/>
      </c>
      <c r="AJ360" s="38" t="str">
        <f t="shared" ca="1" si="46"/>
        <v/>
      </c>
      <c r="AK360" s="13" t="str">
        <f t="shared" ca="1" si="47"/>
        <v/>
      </c>
    </row>
    <row r="361" spans="1:37" ht="12" customHeight="1" x14ac:dyDescent="0.2">
      <c r="A361" s="216"/>
      <c r="B361" s="181"/>
      <c r="C361" s="47"/>
      <c r="D361" s="47"/>
      <c r="E361" s="188"/>
      <c r="F361" s="181"/>
      <c r="G361" s="47"/>
      <c r="H361" s="47"/>
      <c r="I361" s="188"/>
      <c r="J361" s="181"/>
      <c r="K361" s="47"/>
      <c r="L361" s="47"/>
      <c r="M361" s="188"/>
      <c r="N361" s="168"/>
      <c r="O361" s="47"/>
      <c r="P361" s="47"/>
      <c r="Q361" s="48"/>
      <c r="R361" s="244"/>
      <c r="S361" s="9"/>
      <c r="AE361" s="14" t="str">
        <f t="array" aca="1" ref="AE361" ca="1">IF(ROW()-2&lt;=$Y$12,5-SUM(N($V$12:$Y$12&gt;ROW()-3)),"")</f>
        <v/>
      </c>
      <c r="AF361" s="15" t="str">
        <f ca="1">IF(ISNUMBER(AE361),COUNTIF(AE$3:AE361,AE361),"")</f>
        <v/>
      </c>
      <c r="AG361" s="3" t="str">
        <f t="shared" ca="1" si="48"/>
        <v/>
      </c>
      <c r="AH361" s="3" t="str">
        <f t="shared" ca="1" si="49"/>
        <v/>
      </c>
      <c r="AI361" s="3" t="str">
        <f t="shared" ca="1" si="45"/>
        <v/>
      </c>
      <c r="AJ361" s="3" t="str">
        <f t="shared" ca="1" si="46"/>
        <v/>
      </c>
      <c r="AK361" s="15" t="str">
        <f t="shared" ca="1" si="47"/>
        <v/>
      </c>
    </row>
    <row r="362" spans="1:37" ht="12" customHeight="1" x14ac:dyDescent="0.2">
      <c r="A362" s="216"/>
      <c r="B362" s="186"/>
      <c r="C362" s="51"/>
      <c r="D362" s="51"/>
      <c r="E362" s="187"/>
      <c r="F362" s="186"/>
      <c r="G362" s="51"/>
      <c r="H362" s="51"/>
      <c r="I362" s="187"/>
      <c r="J362" s="186"/>
      <c r="K362" s="51"/>
      <c r="L362" s="51"/>
      <c r="M362" s="187"/>
      <c r="N362" s="171"/>
      <c r="O362" s="51"/>
      <c r="P362" s="51"/>
      <c r="Q362" s="52"/>
      <c r="R362" s="244"/>
      <c r="S362" s="9"/>
      <c r="AE362" s="16" t="str">
        <f t="array" aca="1" ref="AE362" ca="1">IF(ROW()-2&lt;=$Y$12,5-SUM(N($V$12:$Y$12&gt;ROW()-3)),"")</f>
        <v/>
      </c>
      <c r="AF362" s="17" t="str">
        <f ca="1">IF(ISNUMBER(AE362),COUNTIF(AE$3:AE362,AE362),"")</f>
        <v/>
      </c>
      <c r="AG362" s="29" t="str">
        <f t="shared" ca="1" si="48"/>
        <v/>
      </c>
      <c r="AH362" s="29" t="str">
        <f t="shared" ca="1" si="49"/>
        <v/>
      </c>
      <c r="AI362" s="29" t="str">
        <f t="shared" ca="1" si="45"/>
        <v/>
      </c>
      <c r="AJ362" s="29" t="str">
        <f t="shared" ca="1" si="46"/>
        <v/>
      </c>
      <c r="AK362" s="17" t="str">
        <f t="shared" ca="1" si="47"/>
        <v/>
      </c>
    </row>
    <row r="363" spans="1:37" ht="12" customHeight="1" x14ac:dyDescent="0.2">
      <c r="A363" s="216" t="str">
        <f>IF(ROW()-2&lt;=$V$8,S363,"")</f>
        <v/>
      </c>
      <c r="B363" s="189"/>
      <c r="C363" s="55"/>
      <c r="D363" s="55"/>
      <c r="E363" s="190"/>
      <c r="F363" s="189"/>
      <c r="G363" s="55"/>
      <c r="H363" s="55"/>
      <c r="I363" s="190"/>
      <c r="J363" s="189"/>
      <c r="K363" s="55"/>
      <c r="L363" s="55"/>
      <c r="M363" s="190"/>
      <c r="N363" s="172"/>
      <c r="O363" s="55"/>
      <c r="P363" s="55"/>
      <c r="Q363" s="56"/>
      <c r="R363" s="244" t="str">
        <f>IF(ISNUMBER(A363),A363&amp;". ("&amp;COUNTIF(A$3:A363,A363)&amp;")","")</f>
        <v/>
      </c>
      <c r="S363" s="9">
        <v>65</v>
      </c>
      <c r="AE363" s="12" t="str">
        <f t="array" aca="1" ref="AE363" ca="1">IF(ROW()-2&lt;=$Y$12,5-SUM(N($V$12:$Y$12&gt;ROW()-3)),"")</f>
        <v/>
      </c>
      <c r="AF363" s="13" t="str">
        <f ca="1">IF(ISNUMBER(AE363),COUNTIF(AE$3:AE363,AE363),"")</f>
        <v/>
      </c>
      <c r="AG363" s="38" t="str">
        <f t="shared" ca="1" si="48"/>
        <v/>
      </c>
      <c r="AH363" s="38" t="str">
        <f t="shared" ca="1" si="49"/>
        <v/>
      </c>
      <c r="AI363" s="38" t="str">
        <f t="shared" ca="1" si="45"/>
        <v/>
      </c>
      <c r="AJ363" s="38" t="str">
        <f t="shared" ca="1" si="46"/>
        <v/>
      </c>
      <c r="AK363" s="13" t="str">
        <f t="shared" ca="1" si="47"/>
        <v/>
      </c>
    </row>
    <row r="364" spans="1:37" ht="12" customHeight="1" x14ac:dyDescent="0.2">
      <c r="A364" s="216"/>
      <c r="B364" s="181"/>
      <c r="C364" s="47"/>
      <c r="D364" s="47"/>
      <c r="E364" s="188"/>
      <c r="F364" s="181"/>
      <c r="G364" s="47"/>
      <c r="H364" s="47"/>
      <c r="I364" s="188"/>
      <c r="J364" s="181"/>
      <c r="K364" s="47"/>
      <c r="L364" s="47"/>
      <c r="M364" s="188"/>
      <c r="N364" s="168"/>
      <c r="O364" s="47"/>
      <c r="P364" s="47"/>
      <c r="Q364" s="48"/>
      <c r="R364" s="244"/>
      <c r="S364" s="9"/>
      <c r="AE364" s="14" t="str">
        <f t="array" aca="1" ref="AE364" ca="1">IF(ROW()-2&lt;=$Y$12,5-SUM(N($V$12:$Y$12&gt;ROW()-3)),"")</f>
        <v/>
      </c>
      <c r="AF364" s="15" t="str">
        <f ca="1">IF(ISNUMBER(AE364),COUNTIF(AE$3:AE364,AE364),"")</f>
        <v/>
      </c>
      <c r="AG364" s="3" t="str">
        <f t="shared" ca="1" si="48"/>
        <v/>
      </c>
      <c r="AH364" s="3" t="str">
        <f t="shared" ca="1" si="49"/>
        <v/>
      </c>
      <c r="AI364" s="3" t="str">
        <f t="shared" ca="1" si="45"/>
        <v/>
      </c>
      <c r="AJ364" s="3" t="str">
        <f t="shared" ca="1" si="46"/>
        <v/>
      </c>
      <c r="AK364" s="15" t="str">
        <f t="shared" ca="1" si="47"/>
        <v/>
      </c>
    </row>
    <row r="365" spans="1:37" ht="12" customHeight="1" x14ac:dyDescent="0.2">
      <c r="A365" s="216"/>
      <c r="B365" s="186"/>
      <c r="C365" s="51"/>
      <c r="D365" s="51"/>
      <c r="E365" s="187"/>
      <c r="F365" s="186"/>
      <c r="G365" s="51"/>
      <c r="H365" s="51"/>
      <c r="I365" s="187"/>
      <c r="J365" s="186"/>
      <c r="K365" s="51"/>
      <c r="L365" s="51"/>
      <c r="M365" s="187"/>
      <c r="N365" s="171"/>
      <c r="O365" s="51"/>
      <c r="P365" s="51"/>
      <c r="Q365" s="52"/>
      <c r="R365" s="244"/>
      <c r="S365" s="9"/>
      <c r="AE365" s="16" t="str">
        <f t="array" aca="1" ref="AE365" ca="1">IF(ROW()-2&lt;=$Y$12,5-SUM(N($V$12:$Y$12&gt;ROW()-3)),"")</f>
        <v/>
      </c>
      <c r="AF365" s="17" t="str">
        <f ca="1">IF(ISNUMBER(AE365),COUNTIF(AE$3:AE365,AE365),"")</f>
        <v/>
      </c>
      <c r="AG365" s="29" t="str">
        <f t="shared" ca="1" si="48"/>
        <v/>
      </c>
      <c r="AH365" s="29" t="str">
        <f t="shared" ca="1" si="49"/>
        <v/>
      </c>
      <c r="AI365" s="29" t="str">
        <f t="shared" ca="1" si="45"/>
        <v/>
      </c>
      <c r="AJ365" s="29" t="str">
        <f t="shared" ca="1" si="46"/>
        <v/>
      </c>
      <c r="AK365" s="17" t="str">
        <f t="shared" ca="1" si="47"/>
        <v/>
      </c>
    </row>
    <row r="366" spans="1:37" ht="12" customHeight="1" x14ac:dyDescent="0.2">
      <c r="A366" s="216" t="str">
        <f>IF(ROW()-2&lt;=$V$8,S366,"")</f>
        <v/>
      </c>
      <c r="B366" s="189"/>
      <c r="C366" s="55"/>
      <c r="D366" s="55"/>
      <c r="E366" s="190"/>
      <c r="F366" s="189"/>
      <c r="G366" s="55"/>
      <c r="H366" s="55"/>
      <c r="I366" s="190"/>
      <c r="J366" s="189"/>
      <c r="K366" s="55"/>
      <c r="L366" s="55"/>
      <c r="M366" s="190"/>
      <c r="N366" s="172"/>
      <c r="O366" s="55"/>
      <c r="P366" s="55"/>
      <c r="Q366" s="56"/>
      <c r="R366" s="244" t="str">
        <f>IF(ISNUMBER(A366),A366&amp;". ("&amp;COUNTIF(A$3:A366,A366)&amp;")","")</f>
        <v/>
      </c>
      <c r="S366" s="9">
        <v>65</v>
      </c>
      <c r="AE366" s="12" t="str">
        <f t="array" aca="1" ref="AE366" ca="1">IF(ROW()-2&lt;=$Y$12,5-SUM(N($V$12:$Y$12&gt;ROW()-3)),"")</f>
        <v/>
      </c>
      <c r="AF366" s="13" t="str">
        <f ca="1">IF(ISNUMBER(AE366),COUNTIF(AE$3:AE366,AE366),"")</f>
        <v/>
      </c>
      <c r="AG366" s="38" t="str">
        <f t="shared" ca="1" si="48"/>
        <v/>
      </c>
      <c r="AH366" s="38" t="str">
        <f t="shared" ca="1" si="49"/>
        <v/>
      </c>
      <c r="AI366" s="38" t="str">
        <f t="shared" ca="1" si="45"/>
        <v/>
      </c>
      <c r="AJ366" s="38" t="str">
        <f t="shared" ca="1" si="46"/>
        <v/>
      </c>
      <c r="AK366" s="13" t="str">
        <f t="shared" ca="1" si="47"/>
        <v/>
      </c>
    </row>
    <row r="367" spans="1:37" ht="12" customHeight="1" x14ac:dyDescent="0.2">
      <c r="A367" s="216"/>
      <c r="B367" s="181"/>
      <c r="C367" s="47"/>
      <c r="D367" s="47"/>
      <c r="E367" s="188"/>
      <c r="F367" s="181"/>
      <c r="G367" s="47"/>
      <c r="H367" s="47"/>
      <c r="I367" s="188"/>
      <c r="J367" s="181"/>
      <c r="K367" s="47"/>
      <c r="L367" s="47"/>
      <c r="M367" s="188"/>
      <c r="N367" s="168"/>
      <c r="O367" s="47"/>
      <c r="P367" s="47"/>
      <c r="Q367" s="48"/>
      <c r="R367" s="244"/>
      <c r="S367" s="9"/>
      <c r="AE367" s="14" t="str">
        <f t="array" aca="1" ref="AE367" ca="1">IF(ROW()-2&lt;=$Y$12,5-SUM(N($V$12:$Y$12&gt;ROW()-3)),"")</f>
        <v/>
      </c>
      <c r="AF367" s="15" t="str">
        <f ca="1">IF(ISNUMBER(AE367),COUNTIF(AE$3:AE367,AE367),"")</f>
        <v/>
      </c>
      <c r="AG367" s="3" t="str">
        <f t="shared" ca="1" si="48"/>
        <v/>
      </c>
      <c r="AH367" s="3" t="str">
        <f t="shared" ca="1" si="49"/>
        <v/>
      </c>
      <c r="AI367" s="3" t="str">
        <f t="shared" ca="1" si="45"/>
        <v/>
      </c>
      <c r="AJ367" s="3" t="str">
        <f t="shared" ca="1" si="46"/>
        <v/>
      </c>
      <c r="AK367" s="15" t="str">
        <f t="shared" ca="1" si="47"/>
        <v/>
      </c>
    </row>
    <row r="368" spans="1:37" ht="12" customHeight="1" x14ac:dyDescent="0.2">
      <c r="A368" s="216"/>
      <c r="B368" s="186"/>
      <c r="C368" s="51"/>
      <c r="D368" s="51"/>
      <c r="E368" s="187"/>
      <c r="F368" s="186"/>
      <c r="G368" s="51"/>
      <c r="H368" s="51"/>
      <c r="I368" s="187"/>
      <c r="J368" s="186"/>
      <c r="K368" s="51"/>
      <c r="L368" s="51"/>
      <c r="M368" s="187"/>
      <c r="N368" s="171"/>
      <c r="O368" s="51"/>
      <c r="P368" s="51"/>
      <c r="Q368" s="52"/>
      <c r="R368" s="244"/>
      <c r="S368" s="9"/>
      <c r="AE368" s="16" t="str">
        <f t="array" aca="1" ref="AE368" ca="1">IF(ROW()-2&lt;=$Y$12,5-SUM(N($V$12:$Y$12&gt;ROW()-3)),"")</f>
        <v/>
      </c>
      <c r="AF368" s="17" t="str">
        <f ca="1">IF(ISNUMBER(AE368),COUNTIF(AE$3:AE368,AE368),"")</f>
        <v/>
      </c>
      <c r="AG368" s="29" t="str">
        <f t="shared" ca="1" si="48"/>
        <v/>
      </c>
      <c r="AH368" s="29" t="str">
        <f t="shared" ca="1" si="49"/>
        <v/>
      </c>
      <c r="AI368" s="29" t="str">
        <f t="shared" ca="1" si="45"/>
        <v/>
      </c>
      <c r="AJ368" s="29" t="str">
        <f t="shared" ca="1" si="46"/>
        <v/>
      </c>
      <c r="AK368" s="17" t="str">
        <f t="shared" ca="1" si="47"/>
        <v/>
      </c>
    </row>
    <row r="369" spans="1:37" ht="12" customHeight="1" x14ac:dyDescent="0.2">
      <c r="A369" s="216" t="str">
        <f>IF(ROW()-2&lt;=$V$8,S369,"")</f>
        <v/>
      </c>
      <c r="B369" s="189"/>
      <c r="C369" s="55"/>
      <c r="D369" s="55"/>
      <c r="E369" s="190"/>
      <c r="F369" s="189"/>
      <c r="G369" s="55"/>
      <c r="H369" s="55"/>
      <c r="I369" s="190"/>
      <c r="J369" s="189"/>
      <c r="K369" s="55"/>
      <c r="L369" s="55"/>
      <c r="M369" s="190"/>
      <c r="N369" s="172"/>
      <c r="O369" s="55"/>
      <c r="P369" s="55"/>
      <c r="Q369" s="56"/>
      <c r="R369" s="244" t="str">
        <f>IF(ISNUMBER(A369),A369&amp;". ("&amp;COUNTIF(A$3:A369,A369)&amp;")","")</f>
        <v/>
      </c>
      <c r="S369" s="9">
        <v>65</v>
      </c>
      <c r="AE369" s="12" t="str">
        <f t="array" aca="1" ref="AE369" ca="1">IF(ROW()-2&lt;=$Y$12,5-SUM(N($V$12:$Y$12&gt;ROW()-3)),"")</f>
        <v/>
      </c>
      <c r="AF369" s="13" t="str">
        <f ca="1">IF(ISNUMBER(AE369),COUNTIF(AE$3:AE369,AE369),"")</f>
        <v/>
      </c>
      <c r="AG369" s="38" t="str">
        <f t="shared" ca="1" si="48"/>
        <v/>
      </c>
      <c r="AH369" s="38" t="str">
        <f t="shared" ca="1" si="49"/>
        <v/>
      </c>
      <c r="AI369" s="38" t="str">
        <f t="shared" ca="1" si="45"/>
        <v/>
      </c>
      <c r="AJ369" s="38" t="str">
        <f t="shared" ca="1" si="46"/>
        <v/>
      </c>
      <c r="AK369" s="13" t="str">
        <f t="shared" ca="1" si="47"/>
        <v/>
      </c>
    </row>
    <row r="370" spans="1:37" ht="12" customHeight="1" x14ac:dyDescent="0.2">
      <c r="A370" s="216"/>
      <c r="B370" s="181"/>
      <c r="C370" s="47"/>
      <c r="D370" s="47"/>
      <c r="E370" s="188"/>
      <c r="F370" s="181"/>
      <c r="G370" s="47"/>
      <c r="H370" s="47"/>
      <c r="I370" s="188"/>
      <c r="J370" s="181"/>
      <c r="K370" s="47"/>
      <c r="L370" s="47"/>
      <c r="M370" s="188"/>
      <c r="N370" s="168"/>
      <c r="O370" s="47"/>
      <c r="P370" s="47"/>
      <c r="Q370" s="48"/>
      <c r="R370" s="244"/>
      <c r="S370" s="9"/>
      <c r="AE370" s="14" t="str">
        <f t="array" aca="1" ref="AE370" ca="1">IF(ROW()-2&lt;=$Y$12,5-SUM(N($V$12:$Y$12&gt;ROW()-3)),"")</f>
        <v/>
      </c>
      <c r="AF370" s="15" t="str">
        <f ca="1">IF(ISNUMBER(AE370),COUNTIF(AE$3:AE370,AE370),"")</f>
        <v/>
      </c>
      <c r="AG370" s="3" t="str">
        <f t="shared" ca="1" si="48"/>
        <v/>
      </c>
      <c r="AH370" s="3" t="str">
        <f t="shared" ca="1" si="49"/>
        <v/>
      </c>
      <c r="AI370" s="3" t="str">
        <f t="shared" ca="1" si="45"/>
        <v/>
      </c>
      <c r="AJ370" s="3" t="str">
        <f t="shared" ca="1" si="46"/>
        <v/>
      </c>
      <c r="AK370" s="15" t="str">
        <f t="shared" ca="1" si="47"/>
        <v/>
      </c>
    </row>
    <row r="371" spans="1:37" ht="12" customHeight="1" x14ac:dyDescent="0.2">
      <c r="A371" s="216"/>
      <c r="B371" s="186"/>
      <c r="C371" s="51"/>
      <c r="D371" s="51"/>
      <c r="E371" s="187"/>
      <c r="F371" s="186"/>
      <c r="G371" s="51"/>
      <c r="H371" s="51"/>
      <c r="I371" s="187"/>
      <c r="J371" s="186"/>
      <c r="K371" s="51"/>
      <c r="L371" s="51"/>
      <c r="M371" s="187"/>
      <c r="N371" s="171"/>
      <c r="O371" s="51"/>
      <c r="P371" s="51"/>
      <c r="Q371" s="52"/>
      <c r="R371" s="244"/>
      <c r="S371" s="9"/>
      <c r="AE371" s="16" t="str">
        <f t="array" aca="1" ref="AE371" ca="1">IF(ROW()-2&lt;=$Y$12,5-SUM(N($V$12:$Y$12&gt;ROW()-3)),"")</f>
        <v/>
      </c>
      <c r="AF371" s="17" t="str">
        <f ca="1">IF(ISNUMBER(AE371),COUNTIF(AE$3:AE371,AE371),"")</f>
        <v/>
      </c>
      <c r="AG371" s="29" t="str">
        <f t="shared" ca="1" si="48"/>
        <v/>
      </c>
      <c r="AH371" s="29" t="str">
        <f t="shared" ca="1" si="49"/>
        <v/>
      </c>
      <c r="AI371" s="29" t="str">
        <f t="shared" ca="1" si="45"/>
        <v/>
      </c>
      <c r="AJ371" s="29" t="str">
        <f t="shared" ca="1" si="46"/>
        <v/>
      </c>
      <c r="AK371" s="17" t="str">
        <f t="shared" ca="1" si="47"/>
        <v/>
      </c>
    </row>
    <row r="372" spans="1:37" ht="12" customHeight="1" x14ac:dyDescent="0.2">
      <c r="A372" s="216" t="str">
        <f>IF(ROW()-2&lt;=$V$8,S372,"")</f>
        <v/>
      </c>
      <c r="B372" s="189"/>
      <c r="C372" s="55"/>
      <c r="D372" s="55"/>
      <c r="E372" s="190"/>
      <c r="F372" s="189"/>
      <c r="G372" s="55"/>
      <c r="H372" s="55"/>
      <c r="I372" s="190"/>
      <c r="J372" s="189"/>
      <c r="K372" s="55"/>
      <c r="L372" s="55"/>
      <c r="M372" s="190"/>
      <c r="N372" s="172"/>
      <c r="O372" s="55"/>
      <c r="P372" s="55"/>
      <c r="Q372" s="56"/>
      <c r="R372" s="244" t="str">
        <f>IF(ISNUMBER(A372),A372&amp;". ("&amp;COUNTIF(A$3:A372,A372)&amp;")","")</f>
        <v/>
      </c>
      <c r="S372" s="9">
        <v>65</v>
      </c>
      <c r="AE372" s="12" t="str">
        <f t="array" aca="1" ref="AE372" ca="1">IF(ROW()-2&lt;=$Y$12,5-SUM(N($V$12:$Y$12&gt;ROW()-3)),"")</f>
        <v/>
      </c>
      <c r="AF372" s="13" t="str">
        <f ca="1">IF(ISNUMBER(AE372),COUNTIF(AE$3:AE372,AE372),"")</f>
        <v/>
      </c>
      <c r="AG372" s="38" t="str">
        <f t="shared" ca="1" si="48"/>
        <v/>
      </c>
      <c r="AH372" s="38" t="str">
        <f t="shared" ca="1" si="49"/>
        <v/>
      </c>
      <c r="AI372" s="38" t="str">
        <f t="shared" ca="1" si="45"/>
        <v/>
      </c>
      <c r="AJ372" s="38" t="str">
        <f t="shared" ca="1" si="46"/>
        <v/>
      </c>
      <c r="AK372" s="13" t="str">
        <f t="shared" ca="1" si="47"/>
        <v/>
      </c>
    </row>
    <row r="373" spans="1:37" ht="12" customHeight="1" x14ac:dyDescent="0.2">
      <c r="A373" s="216"/>
      <c r="B373" s="181"/>
      <c r="C373" s="47"/>
      <c r="D373" s="47"/>
      <c r="E373" s="188"/>
      <c r="F373" s="181"/>
      <c r="G373" s="47"/>
      <c r="H373" s="47"/>
      <c r="I373" s="188"/>
      <c r="J373" s="181"/>
      <c r="K373" s="47"/>
      <c r="L373" s="47"/>
      <c r="M373" s="188"/>
      <c r="N373" s="168"/>
      <c r="O373" s="47"/>
      <c r="P373" s="47"/>
      <c r="Q373" s="48"/>
      <c r="R373" s="244"/>
      <c r="S373" s="9"/>
      <c r="AE373" s="14" t="str">
        <f t="array" aca="1" ref="AE373" ca="1">IF(ROW()-2&lt;=$Y$12,5-SUM(N($V$12:$Y$12&gt;ROW()-3)),"")</f>
        <v/>
      </c>
      <c r="AF373" s="15" t="str">
        <f ca="1">IF(ISNUMBER(AE373),COUNTIF(AE$3:AE373,AE373),"")</f>
        <v/>
      </c>
      <c r="AG373" s="3" t="str">
        <f t="shared" ca="1" si="48"/>
        <v/>
      </c>
      <c r="AH373" s="3" t="str">
        <f t="shared" ca="1" si="49"/>
        <v/>
      </c>
      <c r="AI373" s="3" t="str">
        <f t="shared" ca="1" si="45"/>
        <v/>
      </c>
      <c r="AJ373" s="3" t="str">
        <f t="shared" ca="1" si="46"/>
        <v/>
      </c>
      <c r="AK373" s="15" t="str">
        <f t="shared" ca="1" si="47"/>
        <v/>
      </c>
    </row>
    <row r="374" spans="1:37" ht="12" customHeight="1" x14ac:dyDescent="0.2">
      <c r="A374" s="216"/>
      <c r="B374" s="186"/>
      <c r="C374" s="51"/>
      <c r="D374" s="51"/>
      <c r="E374" s="187"/>
      <c r="F374" s="186"/>
      <c r="G374" s="51"/>
      <c r="H374" s="51"/>
      <c r="I374" s="187"/>
      <c r="J374" s="186"/>
      <c r="K374" s="51"/>
      <c r="L374" s="51"/>
      <c r="M374" s="187"/>
      <c r="N374" s="171"/>
      <c r="O374" s="51"/>
      <c r="P374" s="51"/>
      <c r="Q374" s="52"/>
      <c r="R374" s="244"/>
      <c r="S374" s="9"/>
      <c r="AE374" s="16" t="str">
        <f t="array" aca="1" ref="AE374" ca="1">IF(ROW()-2&lt;=$Y$12,5-SUM(N($V$12:$Y$12&gt;ROW()-3)),"")</f>
        <v/>
      </c>
      <c r="AF374" s="17" t="str">
        <f ca="1">IF(ISNUMBER(AE374),COUNTIF(AE$3:AE374,AE374),"")</f>
        <v/>
      </c>
      <c r="AG374" s="29" t="str">
        <f t="shared" ca="1" si="48"/>
        <v/>
      </c>
      <c r="AH374" s="29" t="str">
        <f t="shared" ca="1" si="49"/>
        <v/>
      </c>
      <c r="AI374" s="29" t="str">
        <f t="shared" ca="1" si="45"/>
        <v/>
      </c>
      <c r="AJ374" s="29" t="str">
        <f t="shared" ca="1" si="46"/>
        <v/>
      </c>
      <c r="AK374" s="17" t="str">
        <f t="shared" ca="1" si="47"/>
        <v/>
      </c>
    </row>
    <row r="375" spans="1:37" ht="12" customHeight="1" x14ac:dyDescent="0.2">
      <c r="A375" s="216" t="str">
        <f>IF(ROW()-2&lt;=$V$8,S375,"")</f>
        <v/>
      </c>
      <c r="B375" s="189"/>
      <c r="C375" s="55"/>
      <c r="D375" s="55"/>
      <c r="E375" s="190"/>
      <c r="F375" s="189"/>
      <c r="G375" s="55"/>
      <c r="H375" s="55"/>
      <c r="I375" s="190"/>
      <c r="J375" s="189"/>
      <c r="K375" s="55"/>
      <c r="L375" s="55"/>
      <c r="M375" s="190"/>
      <c r="N375" s="172"/>
      <c r="O375" s="55"/>
      <c r="P375" s="55"/>
      <c r="Q375" s="56"/>
      <c r="R375" s="244" t="str">
        <f>IF(ISNUMBER(A375),A375&amp;". ("&amp;COUNTIF(A$3:A375,A375)&amp;")","")</f>
        <v/>
      </c>
      <c r="S375" s="9">
        <v>65</v>
      </c>
      <c r="AE375" s="12" t="str">
        <f t="array" aca="1" ref="AE375" ca="1">IF(ROW()-2&lt;=$Y$12,5-SUM(N($V$12:$Y$12&gt;ROW()-3)),"")</f>
        <v/>
      </c>
      <c r="AF375" s="13" t="str">
        <f ca="1">IF(ISNUMBER(AE375),COUNTIF(AE$3:AE375,AE375),"")</f>
        <v/>
      </c>
      <c r="AG375" s="38" t="str">
        <f t="shared" ca="1" si="48"/>
        <v/>
      </c>
      <c r="AH375" s="38" t="str">
        <f t="shared" ca="1" si="49"/>
        <v/>
      </c>
      <c r="AI375" s="38" t="str">
        <f t="shared" ca="1" si="45"/>
        <v/>
      </c>
      <c r="AJ375" s="38" t="str">
        <f t="shared" ca="1" si="46"/>
        <v/>
      </c>
      <c r="AK375" s="13" t="str">
        <f t="shared" ca="1" si="47"/>
        <v/>
      </c>
    </row>
    <row r="376" spans="1:37" ht="12" customHeight="1" x14ac:dyDescent="0.2">
      <c r="A376" s="216"/>
      <c r="B376" s="181"/>
      <c r="C376" s="47"/>
      <c r="D376" s="47"/>
      <c r="E376" s="188"/>
      <c r="F376" s="181"/>
      <c r="G376" s="47"/>
      <c r="H376" s="47"/>
      <c r="I376" s="188"/>
      <c r="J376" s="181"/>
      <c r="K376" s="47"/>
      <c r="L376" s="47"/>
      <c r="M376" s="188"/>
      <c r="N376" s="168"/>
      <c r="O376" s="47"/>
      <c r="P376" s="47"/>
      <c r="Q376" s="48"/>
      <c r="R376" s="244"/>
      <c r="S376" s="9"/>
      <c r="AE376" s="14" t="str">
        <f t="array" aca="1" ref="AE376" ca="1">IF(ROW()-2&lt;=$Y$12,5-SUM(N($V$12:$Y$12&gt;ROW()-3)),"")</f>
        <v/>
      </c>
      <c r="AF376" s="15" t="str">
        <f ca="1">IF(ISNUMBER(AE376),COUNTIF(AE$3:AE376,AE376),"")</f>
        <v/>
      </c>
      <c r="AG376" s="3" t="str">
        <f t="shared" ca="1" si="48"/>
        <v/>
      </c>
      <c r="AH376" s="3" t="str">
        <f t="shared" ca="1" si="49"/>
        <v/>
      </c>
      <c r="AI376" s="3" t="str">
        <f t="shared" ca="1" si="45"/>
        <v/>
      </c>
      <c r="AJ376" s="3" t="str">
        <f t="shared" ca="1" si="46"/>
        <v/>
      </c>
      <c r="AK376" s="15" t="str">
        <f t="shared" ca="1" si="47"/>
        <v/>
      </c>
    </row>
    <row r="377" spans="1:37" ht="12" customHeight="1" x14ac:dyDescent="0.2">
      <c r="A377" s="216"/>
      <c r="B377" s="186"/>
      <c r="C377" s="51"/>
      <c r="D377" s="51"/>
      <c r="E377" s="187"/>
      <c r="F377" s="186"/>
      <c r="G377" s="51"/>
      <c r="H377" s="51"/>
      <c r="I377" s="187"/>
      <c r="J377" s="186"/>
      <c r="K377" s="51"/>
      <c r="L377" s="51"/>
      <c r="M377" s="187"/>
      <c r="N377" s="171"/>
      <c r="O377" s="51"/>
      <c r="P377" s="51"/>
      <c r="Q377" s="52"/>
      <c r="R377" s="244"/>
      <c r="S377" s="9"/>
      <c r="AE377" s="16" t="str">
        <f t="array" aca="1" ref="AE377" ca="1">IF(ROW()-2&lt;=$Y$12,5-SUM(N($V$12:$Y$12&gt;ROW()-3)),"")</f>
        <v/>
      </c>
      <c r="AF377" s="17" t="str">
        <f ca="1">IF(ISNUMBER(AE377),COUNTIF(AE$3:AE377,AE377),"")</f>
        <v/>
      </c>
      <c r="AG377" s="29" t="str">
        <f t="shared" ca="1" si="48"/>
        <v/>
      </c>
      <c r="AH377" s="29" t="str">
        <f t="shared" ca="1" si="49"/>
        <v/>
      </c>
      <c r="AI377" s="29" t="str">
        <f t="shared" ca="1" si="45"/>
        <v/>
      </c>
      <c r="AJ377" s="29" t="str">
        <f t="shared" ca="1" si="46"/>
        <v/>
      </c>
      <c r="AK377" s="17" t="str">
        <f t="shared" ca="1" si="47"/>
        <v/>
      </c>
    </row>
    <row r="378" spans="1:37" ht="12" customHeight="1" x14ac:dyDescent="0.2">
      <c r="A378" s="216" t="str">
        <f>IF(ROW()-2&lt;=$V$8,S378,"")</f>
        <v/>
      </c>
      <c r="B378" s="189"/>
      <c r="C378" s="55"/>
      <c r="D378" s="55"/>
      <c r="E378" s="190"/>
      <c r="F378" s="189"/>
      <c r="G378" s="55"/>
      <c r="H378" s="55"/>
      <c r="I378" s="190"/>
      <c r="J378" s="189"/>
      <c r="K378" s="55"/>
      <c r="L378" s="55"/>
      <c r="M378" s="190"/>
      <c r="N378" s="172"/>
      <c r="O378" s="55"/>
      <c r="P378" s="55"/>
      <c r="Q378" s="56"/>
      <c r="R378" s="244" t="str">
        <f>IF(ISNUMBER(A378),A378&amp;". ("&amp;COUNTIF(A$3:A378,A378)&amp;")","")</f>
        <v/>
      </c>
      <c r="S378" s="9">
        <v>65</v>
      </c>
      <c r="AE378" s="12" t="str">
        <f t="array" aca="1" ref="AE378" ca="1">IF(ROW()-2&lt;=$Y$12,5-SUM(N($V$12:$Y$12&gt;ROW()-3)),"")</f>
        <v/>
      </c>
      <c r="AF378" s="13" t="str">
        <f ca="1">IF(ISNUMBER(AE378),COUNTIF(AE$3:AE378,AE378),"")</f>
        <v/>
      </c>
      <c r="AG378" s="38" t="str">
        <f t="shared" ca="1" si="48"/>
        <v/>
      </c>
      <c r="AH378" s="38" t="str">
        <f t="shared" ca="1" si="49"/>
        <v/>
      </c>
      <c r="AI378" s="38" t="str">
        <f t="shared" ca="1" si="45"/>
        <v/>
      </c>
      <c r="AJ378" s="38" t="str">
        <f t="shared" ca="1" si="46"/>
        <v/>
      </c>
      <c r="AK378" s="13" t="str">
        <f t="shared" ca="1" si="47"/>
        <v/>
      </c>
    </row>
    <row r="379" spans="1:37" ht="12" customHeight="1" x14ac:dyDescent="0.2">
      <c r="A379" s="216"/>
      <c r="B379" s="181"/>
      <c r="C379" s="47"/>
      <c r="D379" s="47"/>
      <c r="E379" s="188"/>
      <c r="F379" s="181"/>
      <c r="G379" s="47"/>
      <c r="H379" s="47"/>
      <c r="I379" s="188"/>
      <c r="J379" s="181"/>
      <c r="K379" s="47"/>
      <c r="L379" s="47"/>
      <c r="M379" s="188"/>
      <c r="N379" s="168"/>
      <c r="O379" s="47"/>
      <c r="P379" s="47"/>
      <c r="Q379" s="48"/>
      <c r="R379" s="244"/>
      <c r="S379" s="9"/>
      <c r="AE379" s="14" t="str">
        <f t="array" aca="1" ref="AE379" ca="1">IF(ROW()-2&lt;=$Y$12,5-SUM(N($V$12:$Y$12&gt;ROW()-3)),"")</f>
        <v/>
      </c>
      <c r="AF379" s="15" t="str">
        <f ca="1">IF(ISNUMBER(AE379),COUNTIF(AE$3:AE379,AE379),"")</f>
        <v/>
      </c>
      <c r="AG379" s="3" t="str">
        <f t="shared" ca="1" si="48"/>
        <v/>
      </c>
      <c r="AH379" s="3" t="str">
        <f t="shared" ca="1" si="49"/>
        <v/>
      </c>
      <c r="AI379" s="3" t="str">
        <f t="shared" ca="1" si="45"/>
        <v/>
      </c>
      <c r="AJ379" s="3" t="str">
        <f t="shared" ca="1" si="46"/>
        <v/>
      </c>
      <c r="AK379" s="15" t="str">
        <f t="shared" ca="1" si="47"/>
        <v/>
      </c>
    </row>
    <row r="380" spans="1:37" ht="12" customHeight="1" x14ac:dyDescent="0.2">
      <c r="A380" s="216"/>
      <c r="B380" s="186"/>
      <c r="C380" s="51"/>
      <c r="D380" s="51"/>
      <c r="E380" s="187"/>
      <c r="F380" s="186"/>
      <c r="G380" s="51"/>
      <c r="H380" s="51"/>
      <c r="I380" s="187"/>
      <c r="J380" s="186"/>
      <c r="K380" s="51"/>
      <c r="L380" s="51"/>
      <c r="M380" s="187"/>
      <c r="N380" s="171"/>
      <c r="O380" s="51"/>
      <c r="P380" s="51"/>
      <c r="Q380" s="52"/>
      <c r="R380" s="244"/>
      <c r="S380" s="9"/>
      <c r="AE380" s="16" t="str">
        <f t="array" aca="1" ref="AE380" ca="1">IF(ROW()-2&lt;=$Y$12,5-SUM(N($V$12:$Y$12&gt;ROW()-3)),"")</f>
        <v/>
      </c>
      <c r="AF380" s="17" t="str">
        <f ca="1">IF(ISNUMBER(AE380),COUNTIF(AE$3:AE380,AE380),"")</f>
        <v/>
      </c>
      <c r="AG380" s="29" t="str">
        <f t="shared" ca="1" si="48"/>
        <v/>
      </c>
      <c r="AH380" s="29" t="str">
        <f t="shared" ca="1" si="49"/>
        <v/>
      </c>
      <c r="AI380" s="29" t="str">
        <f t="shared" ca="1" si="45"/>
        <v/>
      </c>
      <c r="AJ380" s="29" t="str">
        <f t="shared" ca="1" si="46"/>
        <v/>
      </c>
      <c r="AK380" s="17" t="str">
        <f t="shared" ca="1" si="47"/>
        <v/>
      </c>
    </row>
    <row r="381" spans="1:37" ht="12" customHeight="1" x14ac:dyDescent="0.2">
      <c r="A381" s="216" t="str">
        <f>IF(ROW()-2&lt;=$V$8,S381,"")</f>
        <v/>
      </c>
      <c r="B381" s="189"/>
      <c r="C381" s="55"/>
      <c r="D381" s="55"/>
      <c r="E381" s="190"/>
      <c r="F381" s="189"/>
      <c r="G381" s="55"/>
      <c r="H381" s="55"/>
      <c r="I381" s="190"/>
      <c r="J381" s="189"/>
      <c r="K381" s="55"/>
      <c r="L381" s="55"/>
      <c r="M381" s="190"/>
      <c r="N381" s="172"/>
      <c r="O381" s="55"/>
      <c r="P381" s="55"/>
      <c r="Q381" s="56"/>
      <c r="R381" s="244" t="str">
        <f>IF(ISNUMBER(A381),A381&amp;". ("&amp;COUNTIF(A$3:A381,A381)&amp;")","")</f>
        <v/>
      </c>
      <c r="S381" s="9">
        <v>65</v>
      </c>
      <c r="AE381" s="12" t="str">
        <f t="array" aca="1" ref="AE381" ca="1">IF(ROW()-2&lt;=$Y$12,5-SUM(N($V$12:$Y$12&gt;ROW()-3)),"")</f>
        <v/>
      </c>
      <c r="AF381" s="13" t="str">
        <f ca="1">IF(ISNUMBER(AE381),COUNTIF(AE$3:AE381,AE381),"")</f>
        <v/>
      </c>
      <c r="AG381" s="38" t="str">
        <f t="shared" ca="1" si="48"/>
        <v/>
      </c>
      <c r="AH381" s="38" t="str">
        <f t="shared" ca="1" si="49"/>
        <v/>
      </c>
      <c r="AI381" s="38" t="str">
        <f t="shared" ca="1" si="45"/>
        <v/>
      </c>
      <c r="AJ381" s="38" t="str">
        <f t="shared" ca="1" si="46"/>
        <v/>
      </c>
      <c r="AK381" s="13" t="str">
        <f t="shared" ca="1" si="47"/>
        <v/>
      </c>
    </row>
    <row r="382" spans="1:37" ht="12" customHeight="1" x14ac:dyDescent="0.2">
      <c r="A382" s="216"/>
      <c r="B382" s="181"/>
      <c r="C382" s="47"/>
      <c r="D382" s="47"/>
      <c r="E382" s="188"/>
      <c r="F382" s="181"/>
      <c r="G382" s="47"/>
      <c r="H382" s="47"/>
      <c r="I382" s="188"/>
      <c r="J382" s="181"/>
      <c r="K382" s="47"/>
      <c r="L382" s="47"/>
      <c r="M382" s="188"/>
      <c r="N382" s="168"/>
      <c r="O382" s="47"/>
      <c r="P382" s="47"/>
      <c r="Q382" s="48"/>
      <c r="R382" s="244"/>
      <c r="S382" s="9"/>
      <c r="AE382" s="14" t="str">
        <f t="array" aca="1" ref="AE382" ca="1">IF(ROW()-2&lt;=$Y$12,5-SUM(N($V$12:$Y$12&gt;ROW()-3)),"")</f>
        <v/>
      </c>
      <c r="AF382" s="15" t="str">
        <f ca="1">IF(ISNUMBER(AE382),COUNTIF(AE$3:AE382,AE382),"")</f>
        <v/>
      </c>
      <c r="AG382" s="3" t="str">
        <f t="shared" ca="1" si="48"/>
        <v/>
      </c>
      <c r="AH382" s="3" t="str">
        <f t="shared" ca="1" si="49"/>
        <v/>
      </c>
      <c r="AI382" s="3" t="str">
        <f t="shared" ca="1" si="45"/>
        <v/>
      </c>
      <c r="AJ382" s="3" t="str">
        <f t="shared" ca="1" si="46"/>
        <v/>
      </c>
      <c r="AK382" s="15" t="str">
        <f t="shared" ca="1" si="47"/>
        <v/>
      </c>
    </row>
    <row r="383" spans="1:37" ht="12" customHeight="1" x14ac:dyDescent="0.2">
      <c r="A383" s="216"/>
      <c r="B383" s="186"/>
      <c r="C383" s="51"/>
      <c r="D383" s="51"/>
      <c r="E383" s="187"/>
      <c r="F383" s="186"/>
      <c r="G383" s="51"/>
      <c r="H383" s="51"/>
      <c r="I383" s="187"/>
      <c r="J383" s="186"/>
      <c r="K383" s="51"/>
      <c r="L383" s="51"/>
      <c r="M383" s="187"/>
      <c r="N383" s="171"/>
      <c r="O383" s="51"/>
      <c r="P383" s="51"/>
      <c r="Q383" s="52"/>
      <c r="R383" s="244"/>
      <c r="S383" s="9"/>
      <c r="AE383" s="16" t="str">
        <f t="array" aca="1" ref="AE383" ca="1">IF(ROW()-2&lt;=$Y$12,5-SUM(N($V$12:$Y$12&gt;ROW()-3)),"")</f>
        <v/>
      </c>
      <c r="AF383" s="17" t="str">
        <f ca="1">IF(ISNUMBER(AE383),COUNTIF(AE$3:AE383,AE383),"")</f>
        <v/>
      </c>
      <c r="AG383" s="29" t="str">
        <f t="shared" ca="1" si="48"/>
        <v/>
      </c>
      <c r="AH383" s="29" t="str">
        <f t="shared" ca="1" si="49"/>
        <v/>
      </c>
      <c r="AI383" s="29" t="str">
        <f t="shared" ca="1" si="45"/>
        <v/>
      </c>
      <c r="AJ383" s="29" t="str">
        <f t="shared" ca="1" si="46"/>
        <v/>
      </c>
      <c r="AK383" s="17" t="str">
        <f t="shared" ca="1" si="47"/>
        <v/>
      </c>
    </row>
    <row r="384" spans="1:37" ht="12" customHeight="1" x14ac:dyDescent="0.2">
      <c r="A384" s="216" t="str">
        <f>IF(ROW()-2&lt;=$V$8,S384,"")</f>
        <v/>
      </c>
      <c r="B384" s="189"/>
      <c r="C384" s="55"/>
      <c r="D384" s="55"/>
      <c r="E384" s="190"/>
      <c r="F384" s="189"/>
      <c r="G384" s="55"/>
      <c r="H384" s="55"/>
      <c r="I384" s="190"/>
      <c r="J384" s="189"/>
      <c r="K384" s="55"/>
      <c r="L384" s="55"/>
      <c r="M384" s="190"/>
      <c r="N384" s="172"/>
      <c r="O384" s="55"/>
      <c r="P384" s="55"/>
      <c r="Q384" s="56"/>
      <c r="R384" s="244" t="str">
        <f>IF(ISNUMBER(A384),A384&amp;". ("&amp;COUNTIF(A$3:A384,A384)&amp;")","")</f>
        <v/>
      </c>
      <c r="S384" s="9">
        <v>65</v>
      </c>
      <c r="AE384" s="12" t="str">
        <f t="array" aca="1" ref="AE384" ca="1">IF(ROW()-2&lt;=$Y$12,5-SUM(N($V$12:$Y$12&gt;ROW()-3)),"")</f>
        <v/>
      </c>
      <c r="AF384" s="13" t="str">
        <f ca="1">IF(ISNUMBER(AE384),COUNTIF(AE$3:AE384,AE384),"")</f>
        <v/>
      </c>
      <c r="AG384" s="38" t="str">
        <f t="shared" ca="1" si="48"/>
        <v/>
      </c>
      <c r="AH384" s="38" t="str">
        <f t="shared" ca="1" si="49"/>
        <v/>
      </c>
      <c r="AI384" s="38" t="str">
        <f t="shared" ca="1" si="45"/>
        <v/>
      </c>
      <c r="AJ384" s="38" t="str">
        <f t="shared" ca="1" si="46"/>
        <v/>
      </c>
      <c r="AK384" s="13" t="str">
        <f t="shared" ca="1" si="47"/>
        <v/>
      </c>
    </row>
    <row r="385" spans="1:37" ht="12" customHeight="1" x14ac:dyDescent="0.2">
      <c r="A385" s="216"/>
      <c r="B385" s="181"/>
      <c r="C385" s="47"/>
      <c r="D385" s="47"/>
      <c r="E385" s="188"/>
      <c r="F385" s="181"/>
      <c r="G385" s="47"/>
      <c r="H385" s="47"/>
      <c r="I385" s="188"/>
      <c r="J385" s="181"/>
      <c r="K385" s="47"/>
      <c r="L385" s="47"/>
      <c r="M385" s="188"/>
      <c r="N385" s="168"/>
      <c r="O385" s="47"/>
      <c r="P385" s="47"/>
      <c r="Q385" s="48"/>
      <c r="R385" s="244"/>
      <c r="S385" s="9"/>
      <c r="AE385" s="14" t="str">
        <f t="array" aca="1" ref="AE385" ca="1">IF(ROW()-2&lt;=$Y$12,5-SUM(N($V$12:$Y$12&gt;ROW()-3)),"")</f>
        <v/>
      </c>
      <c r="AF385" s="15" t="str">
        <f ca="1">IF(ISNUMBER(AE385),COUNTIF(AE$3:AE385,AE385),"")</f>
        <v/>
      </c>
      <c r="AG385" s="3" t="str">
        <f t="shared" ca="1" si="48"/>
        <v/>
      </c>
      <c r="AH385" s="3" t="str">
        <f t="shared" ca="1" si="49"/>
        <v/>
      </c>
      <c r="AI385" s="3" t="str">
        <f t="shared" ca="1" si="45"/>
        <v/>
      </c>
      <c r="AJ385" s="3" t="str">
        <f t="shared" ca="1" si="46"/>
        <v/>
      </c>
      <c r="AK385" s="15" t="str">
        <f t="shared" ca="1" si="47"/>
        <v/>
      </c>
    </row>
    <row r="386" spans="1:37" ht="12" customHeight="1" thickBot="1" x14ac:dyDescent="0.25">
      <c r="A386" s="236"/>
      <c r="B386" s="195"/>
      <c r="C386" s="61"/>
      <c r="D386" s="61"/>
      <c r="E386" s="196"/>
      <c r="F386" s="195"/>
      <c r="G386" s="61"/>
      <c r="H386" s="61"/>
      <c r="I386" s="196"/>
      <c r="J386" s="195"/>
      <c r="K386" s="61"/>
      <c r="L386" s="61"/>
      <c r="M386" s="196"/>
      <c r="N386" s="175"/>
      <c r="O386" s="61"/>
      <c r="P386" s="61"/>
      <c r="Q386" s="62"/>
      <c r="R386" s="271"/>
      <c r="S386" s="10"/>
      <c r="AE386" s="16" t="str">
        <f t="array" aca="1" ref="AE386" ca="1">IF(ROW()-2&lt;=$Y$12,5-SUM(N($V$12:$Y$12&gt;ROW()-3)),"")</f>
        <v/>
      </c>
      <c r="AF386" s="17" t="str">
        <f ca="1">IF(ISNUMBER(AE386),COUNTIF(AE$3:AE386,AE386),"")</f>
        <v/>
      </c>
      <c r="AG386" s="29" t="str">
        <f t="shared" ca="1" si="48"/>
        <v/>
      </c>
      <c r="AH386" s="29" t="str">
        <f t="shared" ca="1" si="49"/>
        <v/>
      </c>
      <c r="AI386" s="29" t="str">
        <f t="shared" ca="1" si="45"/>
        <v/>
      </c>
      <c r="AJ386" s="29" t="str">
        <f t="shared" ca="1" si="46"/>
        <v/>
      </c>
      <c r="AK386" s="17" t="str">
        <f t="shared" ca="1" si="47"/>
        <v/>
      </c>
    </row>
    <row r="387" spans="1:37" x14ac:dyDescent="0.2">
      <c r="AE387" s="12" t="str">
        <f t="array" aca="1" ref="AE387" ca="1">IF(ROW()-2&lt;=$Y$12,5-SUM(N($V$12:$Y$12&gt;ROW()-3)),"")</f>
        <v/>
      </c>
      <c r="AF387" s="13" t="str">
        <f ca="1">IF(ISNUMBER(AE387),COUNTIF(AE$3:AE387,AE387),"")</f>
        <v/>
      </c>
      <c r="AG387" s="38" t="str">
        <f t="shared" ca="1" si="48"/>
        <v/>
      </c>
      <c r="AH387" s="38" t="str">
        <f t="shared" ca="1" si="49"/>
        <v/>
      </c>
      <c r="AI387" s="38" t="str">
        <f t="shared" ref="AI387:AI450" ca="1" si="50">IF(ISNUMBER($AH387),INDEX($B$3:$Q$386,$AF387,4*$AE387-2),"")</f>
        <v/>
      </c>
      <c r="AJ387" s="38" t="str">
        <f t="shared" ref="AJ387:AJ450" ca="1" si="51">IF(ISNUMBER($AH387),INDEX($B$3:$Q$386,$AF387,4*$AE387-1),"")</f>
        <v/>
      </c>
      <c r="AK387" s="13" t="str">
        <f t="shared" ref="AK387:AK450" ca="1" si="52">IF(ISNUMBER($AH387),INDEX($B$3:$Q$386,$AF387,4*$AE387),"")</f>
        <v/>
      </c>
    </row>
    <row r="388" spans="1:37" x14ac:dyDescent="0.2">
      <c r="AE388" s="14" t="str">
        <f t="array" aca="1" ref="AE388" ca="1">IF(ROW()-2&lt;=$Y$12,5-SUM(N($V$12:$Y$12&gt;ROW()-3)),"")</f>
        <v/>
      </c>
      <c r="AF388" s="15" t="str">
        <f ca="1">IF(ISNUMBER(AE388),COUNTIF(AE$3:AE388,AE388),"")</f>
        <v/>
      </c>
      <c r="AG388" s="3" t="str">
        <f t="shared" ref="AG388:AG451" ca="1" si="53">IF(ISNUMBER(AE388),CHOOSE(AE388,"A","B","C","D"),"")</f>
        <v/>
      </c>
      <c r="AH388" s="3" t="str">
        <f t="shared" ref="AH388:AH451" ca="1" si="54">IF(ISNUMBER(AE388),IF(MOD(ROW(),3)=0,INDEX($A$3:$A$386,AF388),AH387),"")</f>
        <v/>
      </c>
      <c r="AI388" s="3" t="str">
        <f t="shared" ca="1" si="50"/>
        <v/>
      </c>
      <c r="AJ388" s="3" t="str">
        <f t="shared" ca="1" si="51"/>
        <v/>
      </c>
      <c r="AK388" s="15" t="str">
        <f t="shared" ca="1" si="52"/>
        <v/>
      </c>
    </row>
    <row r="389" spans="1:37" x14ac:dyDescent="0.2">
      <c r="AE389" s="16" t="str">
        <f t="array" aca="1" ref="AE389" ca="1">IF(ROW()-2&lt;=$Y$12,5-SUM(N($V$12:$Y$12&gt;ROW()-3)),"")</f>
        <v/>
      </c>
      <c r="AF389" s="17" t="str">
        <f ca="1">IF(ISNUMBER(AE389),COUNTIF(AE$3:AE389,AE389),"")</f>
        <v/>
      </c>
      <c r="AG389" s="29" t="str">
        <f t="shared" ca="1" si="53"/>
        <v/>
      </c>
      <c r="AH389" s="29" t="str">
        <f t="shared" ca="1" si="54"/>
        <v/>
      </c>
      <c r="AI389" s="29" t="str">
        <f t="shared" ca="1" si="50"/>
        <v/>
      </c>
      <c r="AJ389" s="29" t="str">
        <f t="shared" ca="1" si="51"/>
        <v/>
      </c>
      <c r="AK389" s="17" t="str">
        <f t="shared" ca="1" si="52"/>
        <v/>
      </c>
    </row>
    <row r="390" spans="1:37" x14ac:dyDescent="0.2">
      <c r="AE390" s="12" t="str">
        <f t="array" aca="1" ref="AE390" ca="1">IF(ROW()-2&lt;=$Y$12,5-SUM(N($V$12:$Y$12&gt;ROW()-3)),"")</f>
        <v/>
      </c>
      <c r="AF390" s="13" t="str">
        <f ca="1">IF(ISNUMBER(AE390),COUNTIF(AE$3:AE390,AE390),"")</f>
        <v/>
      </c>
      <c r="AG390" s="38" t="str">
        <f t="shared" ca="1" si="53"/>
        <v/>
      </c>
      <c r="AH390" s="38" t="str">
        <f t="shared" ca="1" si="54"/>
        <v/>
      </c>
      <c r="AI390" s="38" t="str">
        <f t="shared" ca="1" si="50"/>
        <v/>
      </c>
      <c r="AJ390" s="38" t="str">
        <f t="shared" ca="1" si="51"/>
        <v/>
      </c>
      <c r="AK390" s="13" t="str">
        <f t="shared" ca="1" si="52"/>
        <v/>
      </c>
    </row>
    <row r="391" spans="1:37" x14ac:dyDescent="0.2">
      <c r="AE391" s="14" t="str">
        <f t="array" aca="1" ref="AE391" ca="1">IF(ROW()-2&lt;=$Y$12,5-SUM(N($V$12:$Y$12&gt;ROW()-3)),"")</f>
        <v/>
      </c>
      <c r="AF391" s="15" t="str">
        <f ca="1">IF(ISNUMBER(AE391),COUNTIF(AE$3:AE391,AE391),"")</f>
        <v/>
      </c>
      <c r="AG391" s="3" t="str">
        <f t="shared" ca="1" si="53"/>
        <v/>
      </c>
      <c r="AH391" s="3" t="str">
        <f t="shared" ca="1" si="54"/>
        <v/>
      </c>
      <c r="AI391" s="3" t="str">
        <f t="shared" ca="1" si="50"/>
        <v/>
      </c>
      <c r="AJ391" s="3" t="str">
        <f t="shared" ca="1" si="51"/>
        <v/>
      </c>
      <c r="AK391" s="15" t="str">
        <f t="shared" ca="1" si="52"/>
        <v/>
      </c>
    </row>
    <row r="392" spans="1:37" x14ac:dyDescent="0.2">
      <c r="AE392" s="16" t="str">
        <f t="array" aca="1" ref="AE392" ca="1">IF(ROW()-2&lt;=$Y$12,5-SUM(N($V$12:$Y$12&gt;ROW()-3)),"")</f>
        <v/>
      </c>
      <c r="AF392" s="17" t="str">
        <f ca="1">IF(ISNUMBER(AE392),COUNTIF(AE$3:AE392,AE392),"")</f>
        <v/>
      </c>
      <c r="AG392" s="29" t="str">
        <f t="shared" ca="1" si="53"/>
        <v/>
      </c>
      <c r="AH392" s="29" t="str">
        <f t="shared" ca="1" si="54"/>
        <v/>
      </c>
      <c r="AI392" s="29" t="str">
        <f t="shared" ca="1" si="50"/>
        <v/>
      </c>
      <c r="AJ392" s="29" t="str">
        <f t="shared" ca="1" si="51"/>
        <v/>
      </c>
      <c r="AK392" s="17" t="str">
        <f t="shared" ca="1" si="52"/>
        <v/>
      </c>
    </row>
    <row r="393" spans="1:37" x14ac:dyDescent="0.2">
      <c r="AE393" s="12" t="str">
        <f t="array" aca="1" ref="AE393" ca="1">IF(ROW()-2&lt;=$Y$12,5-SUM(N($V$12:$Y$12&gt;ROW()-3)),"")</f>
        <v/>
      </c>
      <c r="AF393" s="13" t="str">
        <f ca="1">IF(ISNUMBER(AE393),COUNTIF(AE$3:AE393,AE393),"")</f>
        <v/>
      </c>
      <c r="AG393" s="38" t="str">
        <f t="shared" ca="1" si="53"/>
        <v/>
      </c>
      <c r="AH393" s="38" t="str">
        <f t="shared" ca="1" si="54"/>
        <v/>
      </c>
      <c r="AI393" s="38" t="str">
        <f t="shared" ca="1" si="50"/>
        <v/>
      </c>
      <c r="AJ393" s="38" t="str">
        <f t="shared" ca="1" si="51"/>
        <v/>
      </c>
      <c r="AK393" s="13" t="str">
        <f t="shared" ca="1" si="52"/>
        <v/>
      </c>
    </row>
    <row r="394" spans="1:37" x14ac:dyDescent="0.2">
      <c r="AE394" s="14" t="str">
        <f t="array" aca="1" ref="AE394" ca="1">IF(ROW()-2&lt;=$Y$12,5-SUM(N($V$12:$Y$12&gt;ROW()-3)),"")</f>
        <v/>
      </c>
      <c r="AF394" s="15" t="str">
        <f ca="1">IF(ISNUMBER(AE394),COUNTIF(AE$3:AE394,AE394),"")</f>
        <v/>
      </c>
      <c r="AG394" s="3" t="str">
        <f t="shared" ca="1" si="53"/>
        <v/>
      </c>
      <c r="AH394" s="3" t="str">
        <f t="shared" ca="1" si="54"/>
        <v/>
      </c>
      <c r="AI394" s="3" t="str">
        <f t="shared" ca="1" si="50"/>
        <v/>
      </c>
      <c r="AJ394" s="3" t="str">
        <f t="shared" ca="1" si="51"/>
        <v/>
      </c>
      <c r="AK394" s="15" t="str">
        <f t="shared" ca="1" si="52"/>
        <v/>
      </c>
    </row>
    <row r="395" spans="1:37" x14ac:dyDescent="0.2">
      <c r="AE395" s="16" t="str">
        <f t="array" aca="1" ref="AE395" ca="1">IF(ROW()-2&lt;=$Y$12,5-SUM(N($V$12:$Y$12&gt;ROW()-3)),"")</f>
        <v/>
      </c>
      <c r="AF395" s="17" t="str">
        <f ca="1">IF(ISNUMBER(AE395),COUNTIF(AE$3:AE395,AE395),"")</f>
        <v/>
      </c>
      <c r="AG395" s="29" t="str">
        <f t="shared" ca="1" si="53"/>
        <v/>
      </c>
      <c r="AH395" s="29" t="str">
        <f t="shared" ca="1" si="54"/>
        <v/>
      </c>
      <c r="AI395" s="29" t="str">
        <f t="shared" ca="1" si="50"/>
        <v/>
      </c>
      <c r="AJ395" s="29" t="str">
        <f t="shared" ca="1" si="51"/>
        <v/>
      </c>
      <c r="AK395" s="17" t="str">
        <f t="shared" ca="1" si="52"/>
        <v/>
      </c>
    </row>
    <row r="396" spans="1:37" x14ac:dyDescent="0.2">
      <c r="AE396" s="12" t="str">
        <f t="array" aca="1" ref="AE396" ca="1">IF(ROW()-2&lt;=$Y$12,5-SUM(N($V$12:$Y$12&gt;ROW()-3)),"")</f>
        <v/>
      </c>
      <c r="AF396" s="13" t="str">
        <f ca="1">IF(ISNUMBER(AE396),COUNTIF(AE$3:AE396,AE396),"")</f>
        <v/>
      </c>
      <c r="AG396" s="38" t="str">
        <f t="shared" ca="1" si="53"/>
        <v/>
      </c>
      <c r="AH396" s="38" t="str">
        <f t="shared" ca="1" si="54"/>
        <v/>
      </c>
      <c r="AI396" s="38" t="str">
        <f t="shared" ca="1" si="50"/>
        <v/>
      </c>
      <c r="AJ396" s="38" t="str">
        <f t="shared" ca="1" si="51"/>
        <v/>
      </c>
      <c r="AK396" s="13" t="str">
        <f t="shared" ca="1" si="52"/>
        <v/>
      </c>
    </row>
    <row r="397" spans="1:37" x14ac:dyDescent="0.2">
      <c r="AE397" s="14" t="str">
        <f t="array" aca="1" ref="AE397" ca="1">IF(ROW()-2&lt;=$Y$12,5-SUM(N($V$12:$Y$12&gt;ROW()-3)),"")</f>
        <v/>
      </c>
      <c r="AF397" s="15" t="str">
        <f ca="1">IF(ISNUMBER(AE397),COUNTIF(AE$3:AE397,AE397),"")</f>
        <v/>
      </c>
      <c r="AG397" s="3" t="str">
        <f t="shared" ca="1" si="53"/>
        <v/>
      </c>
      <c r="AH397" s="3" t="str">
        <f t="shared" ca="1" si="54"/>
        <v/>
      </c>
      <c r="AI397" s="3" t="str">
        <f t="shared" ca="1" si="50"/>
        <v/>
      </c>
      <c r="AJ397" s="3" t="str">
        <f t="shared" ca="1" si="51"/>
        <v/>
      </c>
      <c r="AK397" s="15" t="str">
        <f t="shared" ca="1" si="52"/>
        <v/>
      </c>
    </row>
    <row r="398" spans="1:37" x14ac:dyDescent="0.2">
      <c r="AE398" s="16" t="str">
        <f t="array" aca="1" ref="AE398" ca="1">IF(ROW()-2&lt;=$Y$12,5-SUM(N($V$12:$Y$12&gt;ROW()-3)),"")</f>
        <v/>
      </c>
      <c r="AF398" s="17" t="str">
        <f ca="1">IF(ISNUMBER(AE398),COUNTIF(AE$3:AE398,AE398),"")</f>
        <v/>
      </c>
      <c r="AG398" s="29" t="str">
        <f t="shared" ca="1" si="53"/>
        <v/>
      </c>
      <c r="AH398" s="29" t="str">
        <f t="shared" ca="1" si="54"/>
        <v/>
      </c>
      <c r="AI398" s="29" t="str">
        <f t="shared" ca="1" si="50"/>
        <v/>
      </c>
      <c r="AJ398" s="29" t="str">
        <f t="shared" ca="1" si="51"/>
        <v/>
      </c>
      <c r="AK398" s="17" t="str">
        <f t="shared" ca="1" si="52"/>
        <v/>
      </c>
    </row>
    <row r="399" spans="1:37" x14ac:dyDescent="0.2">
      <c r="AE399" s="12" t="str">
        <f t="array" aca="1" ref="AE399" ca="1">IF(ROW()-2&lt;=$Y$12,5-SUM(N($V$12:$Y$12&gt;ROW()-3)),"")</f>
        <v/>
      </c>
      <c r="AF399" s="13" t="str">
        <f ca="1">IF(ISNUMBER(AE399),COUNTIF(AE$3:AE399,AE399),"")</f>
        <v/>
      </c>
      <c r="AG399" s="38" t="str">
        <f t="shared" ca="1" si="53"/>
        <v/>
      </c>
      <c r="AH399" s="38" t="str">
        <f t="shared" ca="1" si="54"/>
        <v/>
      </c>
      <c r="AI399" s="38" t="str">
        <f t="shared" ca="1" si="50"/>
        <v/>
      </c>
      <c r="AJ399" s="38" t="str">
        <f t="shared" ca="1" si="51"/>
        <v/>
      </c>
      <c r="AK399" s="13" t="str">
        <f t="shared" ca="1" si="52"/>
        <v/>
      </c>
    </row>
    <row r="400" spans="1:37" x14ac:dyDescent="0.2">
      <c r="AE400" s="14" t="str">
        <f t="array" aca="1" ref="AE400" ca="1">IF(ROW()-2&lt;=$Y$12,5-SUM(N($V$12:$Y$12&gt;ROW()-3)),"")</f>
        <v/>
      </c>
      <c r="AF400" s="15" t="str">
        <f ca="1">IF(ISNUMBER(AE400),COUNTIF(AE$3:AE400,AE400),"")</f>
        <v/>
      </c>
      <c r="AG400" s="3" t="str">
        <f t="shared" ca="1" si="53"/>
        <v/>
      </c>
      <c r="AH400" s="3" t="str">
        <f t="shared" ca="1" si="54"/>
        <v/>
      </c>
      <c r="AI400" s="3" t="str">
        <f t="shared" ca="1" si="50"/>
        <v/>
      </c>
      <c r="AJ400" s="3" t="str">
        <f t="shared" ca="1" si="51"/>
        <v/>
      </c>
      <c r="AK400" s="15" t="str">
        <f t="shared" ca="1" si="52"/>
        <v/>
      </c>
    </row>
    <row r="401" spans="31:37" x14ac:dyDescent="0.2">
      <c r="AE401" s="16" t="str">
        <f t="array" aca="1" ref="AE401" ca="1">IF(ROW()-2&lt;=$Y$12,5-SUM(N($V$12:$Y$12&gt;ROW()-3)),"")</f>
        <v/>
      </c>
      <c r="AF401" s="17" t="str">
        <f ca="1">IF(ISNUMBER(AE401),COUNTIF(AE$3:AE401,AE401),"")</f>
        <v/>
      </c>
      <c r="AG401" s="29" t="str">
        <f t="shared" ca="1" si="53"/>
        <v/>
      </c>
      <c r="AH401" s="29" t="str">
        <f t="shared" ca="1" si="54"/>
        <v/>
      </c>
      <c r="AI401" s="29" t="str">
        <f t="shared" ca="1" si="50"/>
        <v/>
      </c>
      <c r="AJ401" s="29" t="str">
        <f t="shared" ca="1" si="51"/>
        <v/>
      </c>
      <c r="AK401" s="17" t="str">
        <f t="shared" ca="1" si="52"/>
        <v/>
      </c>
    </row>
    <row r="402" spans="31:37" x14ac:dyDescent="0.2">
      <c r="AE402" s="12" t="str">
        <f t="array" aca="1" ref="AE402" ca="1">IF(ROW()-2&lt;=$Y$12,5-SUM(N($V$12:$Y$12&gt;ROW()-3)),"")</f>
        <v/>
      </c>
      <c r="AF402" s="13" t="str">
        <f ca="1">IF(ISNUMBER(AE402),COUNTIF(AE$3:AE402,AE402),"")</f>
        <v/>
      </c>
      <c r="AG402" s="38" t="str">
        <f t="shared" ca="1" si="53"/>
        <v/>
      </c>
      <c r="AH402" s="38" t="str">
        <f t="shared" ca="1" si="54"/>
        <v/>
      </c>
      <c r="AI402" s="38" t="str">
        <f t="shared" ca="1" si="50"/>
        <v/>
      </c>
      <c r="AJ402" s="38" t="str">
        <f t="shared" ca="1" si="51"/>
        <v/>
      </c>
      <c r="AK402" s="13" t="str">
        <f t="shared" ca="1" si="52"/>
        <v/>
      </c>
    </row>
    <row r="403" spans="31:37" x14ac:dyDescent="0.2">
      <c r="AE403" s="14" t="str">
        <f t="array" aca="1" ref="AE403" ca="1">IF(ROW()-2&lt;=$Y$12,5-SUM(N($V$12:$Y$12&gt;ROW()-3)),"")</f>
        <v/>
      </c>
      <c r="AF403" s="15" t="str">
        <f ca="1">IF(ISNUMBER(AE403),COUNTIF(AE$3:AE403,AE403),"")</f>
        <v/>
      </c>
      <c r="AG403" s="3" t="str">
        <f t="shared" ca="1" si="53"/>
        <v/>
      </c>
      <c r="AH403" s="3" t="str">
        <f t="shared" ca="1" si="54"/>
        <v/>
      </c>
      <c r="AI403" s="3" t="str">
        <f t="shared" ca="1" si="50"/>
        <v/>
      </c>
      <c r="AJ403" s="3" t="str">
        <f t="shared" ca="1" si="51"/>
        <v/>
      </c>
      <c r="AK403" s="15" t="str">
        <f t="shared" ca="1" si="52"/>
        <v/>
      </c>
    </row>
    <row r="404" spans="31:37" x14ac:dyDescent="0.2">
      <c r="AE404" s="16" t="str">
        <f t="array" aca="1" ref="AE404" ca="1">IF(ROW()-2&lt;=$Y$12,5-SUM(N($V$12:$Y$12&gt;ROW()-3)),"")</f>
        <v/>
      </c>
      <c r="AF404" s="17" t="str">
        <f ca="1">IF(ISNUMBER(AE404),COUNTIF(AE$3:AE404,AE404),"")</f>
        <v/>
      </c>
      <c r="AG404" s="29" t="str">
        <f t="shared" ca="1" si="53"/>
        <v/>
      </c>
      <c r="AH404" s="29" t="str">
        <f t="shared" ca="1" si="54"/>
        <v/>
      </c>
      <c r="AI404" s="29" t="str">
        <f t="shared" ca="1" si="50"/>
        <v/>
      </c>
      <c r="AJ404" s="29" t="str">
        <f t="shared" ca="1" si="51"/>
        <v/>
      </c>
      <c r="AK404" s="17" t="str">
        <f t="shared" ca="1" si="52"/>
        <v/>
      </c>
    </row>
    <row r="405" spans="31:37" x14ac:dyDescent="0.2">
      <c r="AE405" s="12" t="str">
        <f t="array" aca="1" ref="AE405" ca="1">IF(ROW()-2&lt;=$Y$12,5-SUM(N($V$12:$Y$12&gt;ROW()-3)),"")</f>
        <v/>
      </c>
      <c r="AF405" s="13" t="str">
        <f ca="1">IF(ISNUMBER(AE405),COUNTIF(AE$3:AE405,AE405),"")</f>
        <v/>
      </c>
      <c r="AG405" s="38" t="str">
        <f t="shared" ca="1" si="53"/>
        <v/>
      </c>
      <c r="AH405" s="38" t="str">
        <f t="shared" ca="1" si="54"/>
        <v/>
      </c>
      <c r="AI405" s="38" t="str">
        <f t="shared" ca="1" si="50"/>
        <v/>
      </c>
      <c r="AJ405" s="38" t="str">
        <f t="shared" ca="1" si="51"/>
        <v/>
      </c>
      <c r="AK405" s="13" t="str">
        <f t="shared" ca="1" si="52"/>
        <v/>
      </c>
    </row>
    <row r="406" spans="31:37" x14ac:dyDescent="0.2">
      <c r="AE406" s="14" t="str">
        <f t="array" aca="1" ref="AE406" ca="1">IF(ROW()-2&lt;=$Y$12,5-SUM(N($V$12:$Y$12&gt;ROW()-3)),"")</f>
        <v/>
      </c>
      <c r="AF406" s="15" t="str">
        <f ca="1">IF(ISNUMBER(AE406),COUNTIF(AE$3:AE406,AE406),"")</f>
        <v/>
      </c>
      <c r="AG406" s="3" t="str">
        <f t="shared" ca="1" si="53"/>
        <v/>
      </c>
      <c r="AH406" s="3" t="str">
        <f t="shared" ca="1" si="54"/>
        <v/>
      </c>
      <c r="AI406" s="3" t="str">
        <f t="shared" ca="1" si="50"/>
        <v/>
      </c>
      <c r="AJ406" s="3" t="str">
        <f t="shared" ca="1" si="51"/>
        <v/>
      </c>
      <c r="AK406" s="15" t="str">
        <f t="shared" ca="1" si="52"/>
        <v/>
      </c>
    </row>
    <row r="407" spans="31:37" x14ac:dyDescent="0.2">
      <c r="AE407" s="16" t="str">
        <f t="array" aca="1" ref="AE407" ca="1">IF(ROW()-2&lt;=$Y$12,5-SUM(N($V$12:$Y$12&gt;ROW()-3)),"")</f>
        <v/>
      </c>
      <c r="AF407" s="17" t="str">
        <f ca="1">IF(ISNUMBER(AE407),COUNTIF(AE$3:AE407,AE407),"")</f>
        <v/>
      </c>
      <c r="AG407" s="29" t="str">
        <f t="shared" ca="1" si="53"/>
        <v/>
      </c>
      <c r="AH407" s="29" t="str">
        <f t="shared" ca="1" si="54"/>
        <v/>
      </c>
      <c r="AI407" s="29" t="str">
        <f t="shared" ca="1" si="50"/>
        <v/>
      </c>
      <c r="AJ407" s="29" t="str">
        <f t="shared" ca="1" si="51"/>
        <v/>
      </c>
      <c r="AK407" s="17" t="str">
        <f t="shared" ca="1" si="52"/>
        <v/>
      </c>
    </row>
    <row r="408" spans="31:37" x14ac:dyDescent="0.2">
      <c r="AE408" s="12" t="str">
        <f t="array" aca="1" ref="AE408" ca="1">IF(ROW()-2&lt;=$Y$12,5-SUM(N($V$12:$Y$12&gt;ROW()-3)),"")</f>
        <v/>
      </c>
      <c r="AF408" s="13" t="str">
        <f ca="1">IF(ISNUMBER(AE408),COUNTIF(AE$3:AE408,AE408),"")</f>
        <v/>
      </c>
      <c r="AG408" s="38" t="str">
        <f t="shared" ca="1" si="53"/>
        <v/>
      </c>
      <c r="AH408" s="38" t="str">
        <f t="shared" ca="1" si="54"/>
        <v/>
      </c>
      <c r="AI408" s="38" t="str">
        <f t="shared" ca="1" si="50"/>
        <v/>
      </c>
      <c r="AJ408" s="38" t="str">
        <f t="shared" ca="1" si="51"/>
        <v/>
      </c>
      <c r="AK408" s="13" t="str">
        <f t="shared" ca="1" si="52"/>
        <v/>
      </c>
    </row>
    <row r="409" spans="31:37" x14ac:dyDescent="0.2">
      <c r="AE409" s="14" t="str">
        <f t="array" aca="1" ref="AE409" ca="1">IF(ROW()-2&lt;=$Y$12,5-SUM(N($V$12:$Y$12&gt;ROW()-3)),"")</f>
        <v/>
      </c>
      <c r="AF409" s="15" t="str">
        <f ca="1">IF(ISNUMBER(AE409),COUNTIF(AE$3:AE409,AE409),"")</f>
        <v/>
      </c>
      <c r="AG409" s="3" t="str">
        <f t="shared" ca="1" si="53"/>
        <v/>
      </c>
      <c r="AH409" s="3" t="str">
        <f t="shared" ca="1" si="54"/>
        <v/>
      </c>
      <c r="AI409" s="3" t="str">
        <f t="shared" ca="1" si="50"/>
        <v/>
      </c>
      <c r="AJ409" s="3" t="str">
        <f t="shared" ca="1" si="51"/>
        <v/>
      </c>
      <c r="AK409" s="15" t="str">
        <f t="shared" ca="1" si="52"/>
        <v/>
      </c>
    </row>
    <row r="410" spans="31:37" x14ac:dyDescent="0.2">
      <c r="AE410" s="16" t="str">
        <f t="array" aca="1" ref="AE410" ca="1">IF(ROW()-2&lt;=$Y$12,5-SUM(N($V$12:$Y$12&gt;ROW()-3)),"")</f>
        <v/>
      </c>
      <c r="AF410" s="17" t="str">
        <f ca="1">IF(ISNUMBER(AE410),COUNTIF(AE$3:AE410,AE410),"")</f>
        <v/>
      </c>
      <c r="AG410" s="29" t="str">
        <f t="shared" ca="1" si="53"/>
        <v/>
      </c>
      <c r="AH410" s="29" t="str">
        <f t="shared" ca="1" si="54"/>
        <v/>
      </c>
      <c r="AI410" s="29" t="str">
        <f t="shared" ca="1" si="50"/>
        <v/>
      </c>
      <c r="AJ410" s="29" t="str">
        <f t="shared" ca="1" si="51"/>
        <v/>
      </c>
      <c r="AK410" s="17" t="str">
        <f t="shared" ca="1" si="52"/>
        <v/>
      </c>
    </row>
    <row r="411" spans="31:37" x14ac:dyDescent="0.2">
      <c r="AE411" s="12" t="str">
        <f t="array" aca="1" ref="AE411" ca="1">IF(ROW()-2&lt;=$Y$12,5-SUM(N($V$12:$Y$12&gt;ROW()-3)),"")</f>
        <v/>
      </c>
      <c r="AF411" s="13" t="str">
        <f ca="1">IF(ISNUMBER(AE411),COUNTIF(AE$3:AE411,AE411),"")</f>
        <v/>
      </c>
      <c r="AG411" s="38" t="str">
        <f t="shared" ca="1" si="53"/>
        <v/>
      </c>
      <c r="AH411" s="38" t="str">
        <f t="shared" ca="1" si="54"/>
        <v/>
      </c>
      <c r="AI411" s="38" t="str">
        <f t="shared" ca="1" si="50"/>
        <v/>
      </c>
      <c r="AJ411" s="38" t="str">
        <f t="shared" ca="1" si="51"/>
        <v/>
      </c>
      <c r="AK411" s="13" t="str">
        <f t="shared" ca="1" si="52"/>
        <v/>
      </c>
    </row>
    <row r="412" spans="31:37" x14ac:dyDescent="0.2">
      <c r="AE412" s="14" t="str">
        <f t="array" aca="1" ref="AE412" ca="1">IF(ROW()-2&lt;=$Y$12,5-SUM(N($V$12:$Y$12&gt;ROW()-3)),"")</f>
        <v/>
      </c>
      <c r="AF412" s="15" t="str">
        <f ca="1">IF(ISNUMBER(AE412),COUNTIF(AE$3:AE412,AE412),"")</f>
        <v/>
      </c>
      <c r="AG412" s="3" t="str">
        <f t="shared" ca="1" si="53"/>
        <v/>
      </c>
      <c r="AH412" s="3" t="str">
        <f t="shared" ca="1" si="54"/>
        <v/>
      </c>
      <c r="AI412" s="3" t="str">
        <f t="shared" ca="1" si="50"/>
        <v/>
      </c>
      <c r="AJ412" s="3" t="str">
        <f t="shared" ca="1" si="51"/>
        <v/>
      </c>
      <c r="AK412" s="15" t="str">
        <f t="shared" ca="1" si="52"/>
        <v/>
      </c>
    </row>
    <row r="413" spans="31:37" x14ac:dyDescent="0.2">
      <c r="AE413" s="16" t="str">
        <f t="array" aca="1" ref="AE413" ca="1">IF(ROW()-2&lt;=$Y$12,5-SUM(N($V$12:$Y$12&gt;ROW()-3)),"")</f>
        <v/>
      </c>
      <c r="AF413" s="17" t="str">
        <f ca="1">IF(ISNUMBER(AE413),COUNTIF(AE$3:AE413,AE413),"")</f>
        <v/>
      </c>
      <c r="AG413" s="29" t="str">
        <f t="shared" ca="1" si="53"/>
        <v/>
      </c>
      <c r="AH413" s="29" t="str">
        <f t="shared" ca="1" si="54"/>
        <v/>
      </c>
      <c r="AI413" s="29" t="str">
        <f t="shared" ca="1" si="50"/>
        <v/>
      </c>
      <c r="AJ413" s="29" t="str">
        <f t="shared" ca="1" si="51"/>
        <v/>
      </c>
      <c r="AK413" s="17" t="str">
        <f t="shared" ca="1" si="52"/>
        <v/>
      </c>
    </row>
    <row r="414" spans="31:37" x14ac:dyDescent="0.2">
      <c r="AE414" s="12" t="str">
        <f t="array" aca="1" ref="AE414" ca="1">IF(ROW()-2&lt;=$Y$12,5-SUM(N($V$12:$Y$12&gt;ROW()-3)),"")</f>
        <v/>
      </c>
      <c r="AF414" s="13" t="str">
        <f ca="1">IF(ISNUMBER(AE414),COUNTIF(AE$3:AE414,AE414),"")</f>
        <v/>
      </c>
      <c r="AG414" s="38" t="str">
        <f t="shared" ca="1" si="53"/>
        <v/>
      </c>
      <c r="AH414" s="38" t="str">
        <f t="shared" ca="1" si="54"/>
        <v/>
      </c>
      <c r="AI414" s="38" t="str">
        <f t="shared" ca="1" si="50"/>
        <v/>
      </c>
      <c r="AJ414" s="38" t="str">
        <f t="shared" ca="1" si="51"/>
        <v/>
      </c>
      <c r="AK414" s="13" t="str">
        <f t="shared" ca="1" si="52"/>
        <v/>
      </c>
    </row>
    <row r="415" spans="31:37" x14ac:dyDescent="0.2">
      <c r="AE415" s="14" t="str">
        <f t="array" aca="1" ref="AE415" ca="1">IF(ROW()-2&lt;=$Y$12,5-SUM(N($V$12:$Y$12&gt;ROW()-3)),"")</f>
        <v/>
      </c>
      <c r="AF415" s="15" t="str">
        <f ca="1">IF(ISNUMBER(AE415),COUNTIF(AE$3:AE415,AE415),"")</f>
        <v/>
      </c>
      <c r="AG415" s="3" t="str">
        <f t="shared" ca="1" si="53"/>
        <v/>
      </c>
      <c r="AH415" s="3" t="str">
        <f t="shared" ca="1" si="54"/>
        <v/>
      </c>
      <c r="AI415" s="3" t="str">
        <f t="shared" ca="1" si="50"/>
        <v/>
      </c>
      <c r="AJ415" s="3" t="str">
        <f t="shared" ca="1" si="51"/>
        <v/>
      </c>
      <c r="AK415" s="15" t="str">
        <f t="shared" ca="1" si="52"/>
        <v/>
      </c>
    </row>
    <row r="416" spans="31:37" x14ac:dyDescent="0.2">
      <c r="AE416" s="16" t="str">
        <f t="array" aca="1" ref="AE416" ca="1">IF(ROW()-2&lt;=$Y$12,5-SUM(N($V$12:$Y$12&gt;ROW()-3)),"")</f>
        <v/>
      </c>
      <c r="AF416" s="17" t="str">
        <f ca="1">IF(ISNUMBER(AE416),COUNTIF(AE$3:AE416,AE416),"")</f>
        <v/>
      </c>
      <c r="AG416" s="29" t="str">
        <f t="shared" ca="1" si="53"/>
        <v/>
      </c>
      <c r="AH416" s="29" t="str">
        <f t="shared" ca="1" si="54"/>
        <v/>
      </c>
      <c r="AI416" s="29" t="str">
        <f t="shared" ca="1" si="50"/>
        <v/>
      </c>
      <c r="AJ416" s="29" t="str">
        <f t="shared" ca="1" si="51"/>
        <v/>
      </c>
      <c r="AK416" s="17" t="str">
        <f t="shared" ca="1" si="52"/>
        <v/>
      </c>
    </row>
    <row r="417" spans="31:37" x14ac:dyDescent="0.2">
      <c r="AE417" s="12" t="str">
        <f t="array" aca="1" ref="AE417" ca="1">IF(ROW()-2&lt;=$Y$12,5-SUM(N($V$12:$Y$12&gt;ROW()-3)),"")</f>
        <v/>
      </c>
      <c r="AF417" s="13" t="str">
        <f ca="1">IF(ISNUMBER(AE417),COUNTIF(AE$3:AE417,AE417),"")</f>
        <v/>
      </c>
      <c r="AG417" s="38" t="str">
        <f t="shared" ca="1" si="53"/>
        <v/>
      </c>
      <c r="AH417" s="38" t="str">
        <f t="shared" ca="1" si="54"/>
        <v/>
      </c>
      <c r="AI417" s="38" t="str">
        <f t="shared" ca="1" si="50"/>
        <v/>
      </c>
      <c r="AJ417" s="38" t="str">
        <f t="shared" ca="1" si="51"/>
        <v/>
      </c>
      <c r="AK417" s="13" t="str">
        <f t="shared" ca="1" si="52"/>
        <v/>
      </c>
    </row>
    <row r="418" spans="31:37" x14ac:dyDescent="0.2">
      <c r="AE418" s="14" t="str">
        <f t="array" aca="1" ref="AE418" ca="1">IF(ROW()-2&lt;=$Y$12,5-SUM(N($V$12:$Y$12&gt;ROW()-3)),"")</f>
        <v/>
      </c>
      <c r="AF418" s="15" t="str">
        <f ca="1">IF(ISNUMBER(AE418),COUNTIF(AE$3:AE418,AE418),"")</f>
        <v/>
      </c>
      <c r="AG418" s="3" t="str">
        <f t="shared" ca="1" si="53"/>
        <v/>
      </c>
      <c r="AH418" s="3" t="str">
        <f t="shared" ca="1" si="54"/>
        <v/>
      </c>
      <c r="AI418" s="3" t="str">
        <f t="shared" ca="1" si="50"/>
        <v/>
      </c>
      <c r="AJ418" s="3" t="str">
        <f t="shared" ca="1" si="51"/>
        <v/>
      </c>
      <c r="AK418" s="15" t="str">
        <f t="shared" ca="1" si="52"/>
        <v/>
      </c>
    </row>
    <row r="419" spans="31:37" x14ac:dyDescent="0.2">
      <c r="AE419" s="16" t="str">
        <f t="array" aca="1" ref="AE419" ca="1">IF(ROW()-2&lt;=$Y$12,5-SUM(N($V$12:$Y$12&gt;ROW()-3)),"")</f>
        <v/>
      </c>
      <c r="AF419" s="17" t="str">
        <f ca="1">IF(ISNUMBER(AE419),COUNTIF(AE$3:AE419,AE419),"")</f>
        <v/>
      </c>
      <c r="AG419" s="29" t="str">
        <f t="shared" ca="1" si="53"/>
        <v/>
      </c>
      <c r="AH419" s="29" t="str">
        <f t="shared" ca="1" si="54"/>
        <v/>
      </c>
      <c r="AI419" s="29" t="str">
        <f t="shared" ca="1" si="50"/>
        <v/>
      </c>
      <c r="AJ419" s="29" t="str">
        <f t="shared" ca="1" si="51"/>
        <v/>
      </c>
      <c r="AK419" s="17" t="str">
        <f t="shared" ca="1" si="52"/>
        <v/>
      </c>
    </row>
    <row r="420" spans="31:37" x14ac:dyDescent="0.2">
      <c r="AE420" s="12" t="str">
        <f t="array" aca="1" ref="AE420" ca="1">IF(ROW()-2&lt;=$Y$12,5-SUM(N($V$12:$Y$12&gt;ROW()-3)),"")</f>
        <v/>
      </c>
      <c r="AF420" s="13" t="str">
        <f ca="1">IF(ISNUMBER(AE420),COUNTIF(AE$3:AE420,AE420),"")</f>
        <v/>
      </c>
      <c r="AG420" s="38" t="str">
        <f t="shared" ca="1" si="53"/>
        <v/>
      </c>
      <c r="AH420" s="38" t="str">
        <f t="shared" ca="1" si="54"/>
        <v/>
      </c>
      <c r="AI420" s="38" t="str">
        <f t="shared" ca="1" si="50"/>
        <v/>
      </c>
      <c r="AJ420" s="38" t="str">
        <f t="shared" ca="1" si="51"/>
        <v/>
      </c>
      <c r="AK420" s="13" t="str">
        <f t="shared" ca="1" si="52"/>
        <v/>
      </c>
    </row>
    <row r="421" spans="31:37" x14ac:dyDescent="0.2">
      <c r="AE421" s="14" t="str">
        <f t="array" aca="1" ref="AE421" ca="1">IF(ROW()-2&lt;=$Y$12,5-SUM(N($V$12:$Y$12&gt;ROW()-3)),"")</f>
        <v/>
      </c>
      <c r="AF421" s="15" t="str">
        <f ca="1">IF(ISNUMBER(AE421),COUNTIF(AE$3:AE421,AE421),"")</f>
        <v/>
      </c>
      <c r="AG421" s="3" t="str">
        <f t="shared" ca="1" si="53"/>
        <v/>
      </c>
      <c r="AH421" s="3" t="str">
        <f t="shared" ca="1" si="54"/>
        <v/>
      </c>
      <c r="AI421" s="3" t="str">
        <f t="shared" ca="1" si="50"/>
        <v/>
      </c>
      <c r="AJ421" s="3" t="str">
        <f t="shared" ca="1" si="51"/>
        <v/>
      </c>
      <c r="AK421" s="15" t="str">
        <f t="shared" ca="1" si="52"/>
        <v/>
      </c>
    </row>
    <row r="422" spans="31:37" x14ac:dyDescent="0.2">
      <c r="AE422" s="16" t="str">
        <f t="array" aca="1" ref="AE422" ca="1">IF(ROW()-2&lt;=$Y$12,5-SUM(N($V$12:$Y$12&gt;ROW()-3)),"")</f>
        <v/>
      </c>
      <c r="AF422" s="17" t="str">
        <f ca="1">IF(ISNUMBER(AE422),COUNTIF(AE$3:AE422,AE422),"")</f>
        <v/>
      </c>
      <c r="AG422" s="29" t="str">
        <f t="shared" ca="1" si="53"/>
        <v/>
      </c>
      <c r="AH422" s="29" t="str">
        <f t="shared" ca="1" si="54"/>
        <v/>
      </c>
      <c r="AI422" s="29" t="str">
        <f t="shared" ca="1" si="50"/>
        <v/>
      </c>
      <c r="AJ422" s="29" t="str">
        <f t="shared" ca="1" si="51"/>
        <v/>
      </c>
      <c r="AK422" s="17" t="str">
        <f t="shared" ca="1" si="52"/>
        <v/>
      </c>
    </row>
    <row r="423" spans="31:37" x14ac:dyDescent="0.2">
      <c r="AE423" s="12" t="str">
        <f t="array" aca="1" ref="AE423" ca="1">IF(ROW()-2&lt;=$Y$12,5-SUM(N($V$12:$Y$12&gt;ROW()-3)),"")</f>
        <v/>
      </c>
      <c r="AF423" s="13" t="str">
        <f ca="1">IF(ISNUMBER(AE423),COUNTIF(AE$3:AE423,AE423),"")</f>
        <v/>
      </c>
      <c r="AG423" s="38" t="str">
        <f t="shared" ca="1" si="53"/>
        <v/>
      </c>
      <c r="AH423" s="38" t="str">
        <f t="shared" ca="1" si="54"/>
        <v/>
      </c>
      <c r="AI423" s="38" t="str">
        <f t="shared" ca="1" si="50"/>
        <v/>
      </c>
      <c r="AJ423" s="38" t="str">
        <f t="shared" ca="1" si="51"/>
        <v/>
      </c>
      <c r="AK423" s="13" t="str">
        <f t="shared" ca="1" si="52"/>
        <v/>
      </c>
    </row>
    <row r="424" spans="31:37" x14ac:dyDescent="0.2">
      <c r="AE424" s="14" t="str">
        <f t="array" aca="1" ref="AE424" ca="1">IF(ROW()-2&lt;=$Y$12,5-SUM(N($V$12:$Y$12&gt;ROW()-3)),"")</f>
        <v/>
      </c>
      <c r="AF424" s="15" t="str">
        <f ca="1">IF(ISNUMBER(AE424),COUNTIF(AE$3:AE424,AE424),"")</f>
        <v/>
      </c>
      <c r="AG424" s="3" t="str">
        <f t="shared" ca="1" si="53"/>
        <v/>
      </c>
      <c r="AH424" s="3" t="str">
        <f t="shared" ca="1" si="54"/>
        <v/>
      </c>
      <c r="AI424" s="3" t="str">
        <f t="shared" ca="1" si="50"/>
        <v/>
      </c>
      <c r="AJ424" s="3" t="str">
        <f t="shared" ca="1" si="51"/>
        <v/>
      </c>
      <c r="AK424" s="15" t="str">
        <f t="shared" ca="1" si="52"/>
        <v/>
      </c>
    </row>
    <row r="425" spans="31:37" x14ac:dyDescent="0.2">
      <c r="AE425" s="16" t="str">
        <f t="array" aca="1" ref="AE425" ca="1">IF(ROW()-2&lt;=$Y$12,5-SUM(N($V$12:$Y$12&gt;ROW()-3)),"")</f>
        <v/>
      </c>
      <c r="AF425" s="17" t="str">
        <f ca="1">IF(ISNUMBER(AE425),COUNTIF(AE$3:AE425,AE425),"")</f>
        <v/>
      </c>
      <c r="AG425" s="29" t="str">
        <f t="shared" ca="1" si="53"/>
        <v/>
      </c>
      <c r="AH425" s="29" t="str">
        <f t="shared" ca="1" si="54"/>
        <v/>
      </c>
      <c r="AI425" s="29" t="str">
        <f t="shared" ca="1" si="50"/>
        <v/>
      </c>
      <c r="AJ425" s="29" t="str">
        <f t="shared" ca="1" si="51"/>
        <v/>
      </c>
      <c r="AK425" s="17" t="str">
        <f t="shared" ca="1" si="52"/>
        <v/>
      </c>
    </row>
    <row r="426" spans="31:37" x14ac:dyDescent="0.2">
      <c r="AE426" s="12" t="str">
        <f t="array" aca="1" ref="AE426" ca="1">IF(ROW()-2&lt;=$Y$12,5-SUM(N($V$12:$Y$12&gt;ROW()-3)),"")</f>
        <v/>
      </c>
      <c r="AF426" s="13" t="str">
        <f ca="1">IF(ISNUMBER(AE426),COUNTIF(AE$3:AE426,AE426),"")</f>
        <v/>
      </c>
      <c r="AG426" s="38" t="str">
        <f t="shared" ca="1" si="53"/>
        <v/>
      </c>
      <c r="AH426" s="38" t="str">
        <f t="shared" ca="1" si="54"/>
        <v/>
      </c>
      <c r="AI426" s="38" t="str">
        <f t="shared" ca="1" si="50"/>
        <v/>
      </c>
      <c r="AJ426" s="38" t="str">
        <f t="shared" ca="1" si="51"/>
        <v/>
      </c>
      <c r="AK426" s="13" t="str">
        <f t="shared" ca="1" si="52"/>
        <v/>
      </c>
    </row>
    <row r="427" spans="31:37" x14ac:dyDescent="0.2">
      <c r="AE427" s="14" t="str">
        <f t="array" aca="1" ref="AE427" ca="1">IF(ROW()-2&lt;=$Y$12,5-SUM(N($V$12:$Y$12&gt;ROW()-3)),"")</f>
        <v/>
      </c>
      <c r="AF427" s="15" t="str">
        <f ca="1">IF(ISNUMBER(AE427),COUNTIF(AE$3:AE427,AE427),"")</f>
        <v/>
      </c>
      <c r="AG427" s="3" t="str">
        <f t="shared" ca="1" si="53"/>
        <v/>
      </c>
      <c r="AH427" s="3" t="str">
        <f t="shared" ca="1" si="54"/>
        <v/>
      </c>
      <c r="AI427" s="3" t="str">
        <f t="shared" ca="1" si="50"/>
        <v/>
      </c>
      <c r="AJ427" s="3" t="str">
        <f t="shared" ca="1" si="51"/>
        <v/>
      </c>
      <c r="AK427" s="15" t="str">
        <f t="shared" ca="1" si="52"/>
        <v/>
      </c>
    </row>
    <row r="428" spans="31:37" x14ac:dyDescent="0.2">
      <c r="AE428" s="16" t="str">
        <f t="array" aca="1" ref="AE428" ca="1">IF(ROW()-2&lt;=$Y$12,5-SUM(N($V$12:$Y$12&gt;ROW()-3)),"")</f>
        <v/>
      </c>
      <c r="AF428" s="17" t="str">
        <f ca="1">IF(ISNUMBER(AE428),COUNTIF(AE$3:AE428,AE428),"")</f>
        <v/>
      </c>
      <c r="AG428" s="29" t="str">
        <f t="shared" ca="1" si="53"/>
        <v/>
      </c>
      <c r="AH428" s="29" t="str">
        <f t="shared" ca="1" si="54"/>
        <v/>
      </c>
      <c r="AI428" s="29" t="str">
        <f t="shared" ca="1" si="50"/>
        <v/>
      </c>
      <c r="AJ428" s="29" t="str">
        <f t="shared" ca="1" si="51"/>
        <v/>
      </c>
      <c r="AK428" s="17" t="str">
        <f t="shared" ca="1" si="52"/>
        <v/>
      </c>
    </row>
    <row r="429" spans="31:37" x14ac:dyDescent="0.2">
      <c r="AE429" s="12" t="str">
        <f t="array" aca="1" ref="AE429" ca="1">IF(ROW()-2&lt;=$Y$12,5-SUM(N($V$12:$Y$12&gt;ROW()-3)),"")</f>
        <v/>
      </c>
      <c r="AF429" s="13" t="str">
        <f ca="1">IF(ISNUMBER(AE429),COUNTIF(AE$3:AE429,AE429),"")</f>
        <v/>
      </c>
      <c r="AG429" s="38" t="str">
        <f t="shared" ca="1" si="53"/>
        <v/>
      </c>
      <c r="AH429" s="38" t="str">
        <f t="shared" ca="1" si="54"/>
        <v/>
      </c>
      <c r="AI429" s="38" t="str">
        <f t="shared" ca="1" si="50"/>
        <v/>
      </c>
      <c r="AJ429" s="38" t="str">
        <f t="shared" ca="1" si="51"/>
        <v/>
      </c>
      <c r="AK429" s="13" t="str">
        <f t="shared" ca="1" si="52"/>
        <v/>
      </c>
    </row>
    <row r="430" spans="31:37" x14ac:dyDescent="0.2">
      <c r="AE430" s="14" t="str">
        <f t="array" aca="1" ref="AE430" ca="1">IF(ROW()-2&lt;=$Y$12,5-SUM(N($V$12:$Y$12&gt;ROW()-3)),"")</f>
        <v/>
      </c>
      <c r="AF430" s="15" t="str">
        <f ca="1">IF(ISNUMBER(AE430),COUNTIF(AE$3:AE430,AE430),"")</f>
        <v/>
      </c>
      <c r="AG430" s="3" t="str">
        <f t="shared" ca="1" si="53"/>
        <v/>
      </c>
      <c r="AH430" s="3" t="str">
        <f t="shared" ca="1" si="54"/>
        <v/>
      </c>
      <c r="AI430" s="3" t="str">
        <f t="shared" ca="1" si="50"/>
        <v/>
      </c>
      <c r="AJ430" s="3" t="str">
        <f t="shared" ca="1" si="51"/>
        <v/>
      </c>
      <c r="AK430" s="15" t="str">
        <f t="shared" ca="1" si="52"/>
        <v/>
      </c>
    </row>
    <row r="431" spans="31:37" x14ac:dyDescent="0.2">
      <c r="AE431" s="16" t="str">
        <f t="array" aca="1" ref="AE431" ca="1">IF(ROW()-2&lt;=$Y$12,5-SUM(N($V$12:$Y$12&gt;ROW()-3)),"")</f>
        <v/>
      </c>
      <c r="AF431" s="17" t="str">
        <f ca="1">IF(ISNUMBER(AE431),COUNTIF(AE$3:AE431,AE431),"")</f>
        <v/>
      </c>
      <c r="AG431" s="29" t="str">
        <f t="shared" ca="1" si="53"/>
        <v/>
      </c>
      <c r="AH431" s="29" t="str">
        <f t="shared" ca="1" si="54"/>
        <v/>
      </c>
      <c r="AI431" s="29" t="str">
        <f t="shared" ca="1" si="50"/>
        <v/>
      </c>
      <c r="AJ431" s="29" t="str">
        <f t="shared" ca="1" si="51"/>
        <v/>
      </c>
      <c r="AK431" s="17" t="str">
        <f t="shared" ca="1" si="52"/>
        <v/>
      </c>
    </row>
    <row r="432" spans="31:37" x14ac:dyDescent="0.2">
      <c r="AE432" s="12" t="str">
        <f t="array" aca="1" ref="AE432" ca="1">IF(ROW()-2&lt;=$Y$12,5-SUM(N($V$12:$Y$12&gt;ROW()-3)),"")</f>
        <v/>
      </c>
      <c r="AF432" s="13" t="str">
        <f ca="1">IF(ISNUMBER(AE432),COUNTIF(AE$3:AE432,AE432),"")</f>
        <v/>
      </c>
      <c r="AG432" s="38" t="str">
        <f t="shared" ca="1" si="53"/>
        <v/>
      </c>
      <c r="AH432" s="38" t="str">
        <f t="shared" ca="1" si="54"/>
        <v/>
      </c>
      <c r="AI432" s="38" t="str">
        <f t="shared" ca="1" si="50"/>
        <v/>
      </c>
      <c r="AJ432" s="38" t="str">
        <f t="shared" ca="1" si="51"/>
        <v/>
      </c>
      <c r="AK432" s="13" t="str">
        <f t="shared" ca="1" si="52"/>
        <v/>
      </c>
    </row>
    <row r="433" spans="31:37" x14ac:dyDescent="0.2">
      <c r="AE433" s="14" t="str">
        <f t="array" aca="1" ref="AE433" ca="1">IF(ROW()-2&lt;=$Y$12,5-SUM(N($V$12:$Y$12&gt;ROW()-3)),"")</f>
        <v/>
      </c>
      <c r="AF433" s="15" t="str">
        <f ca="1">IF(ISNUMBER(AE433),COUNTIF(AE$3:AE433,AE433),"")</f>
        <v/>
      </c>
      <c r="AG433" s="3" t="str">
        <f t="shared" ca="1" si="53"/>
        <v/>
      </c>
      <c r="AH433" s="3" t="str">
        <f t="shared" ca="1" si="54"/>
        <v/>
      </c>
      <c r="AI433" s="3" t="str">
        <f t="shared" ca="1" si="50"/>
        <v/>
      </c>
      <c r="AJ433" s="3" t="str">
        <f t="shared" ca="1" si="51"/>
        <v/>
      </c>
      <c r="AK433" s="15" t="str">
        <f t="shared" ca="1" si="52"/>
        <v/>
      </c>
    </row>
    <row r="434" spans="31:37" x14ac:dyDescent="0.2">
      <c r="AE434" s="16" t="str">
        <f t="array" aca="1" ref="AE434" ca="1">IF(ROW()-2&lt;=$Y$12,5-SUM(N($V$12:$Y$12&gt;ROW()-3)),"")</f>
        <v/>
      </c>
      <c r="AF434" s="17" t="str">
        <f ca="1">IF(ISNUMBER(AE434),COUNTIF(AE$3:AE434,AE434),"")</f>
        <v/>
      </c>
      <c r="AG434" s="29" t="str">
        <f t="shared" ca="1" si="53"/>
        <v/>
      </c>
      <c r="AH434" s="29" t="str">
        <f t="shared" ca="1" si="54"/>
        <v/>
      </c>
      <c r="AI434" s="29" t="str">
        <f t="shared" ca="1" si="50"/>
        <v/>
      </c>
      <c r="AJ434" s="29" t="str">
        <f t="shared" ca="1" si="51"/>
        <v/>
      </c>
      <c r="AK434" s="17" t="str">
        <f t="shared" ca="1" si="52"/>
        <v/>
      </c>
    </row>
    <row r="435" spans="31:37" x14ac:dyDescent="0.2">
      <c r="AE435" s="12" t="str">
        <f t="array" aca="1" ref="AE435" ca="1">IF(ROW()-2&lt;=$Y$12,5-SUM(N($V$12:$Y$12&gt;ROW()-3)),"")</f>
        <v/>
      </c>
      <c r="AF435" s="13" t="str">
        <f ca="1">IF(ISNUMBER(AE435),COUNTIF(AE$3:AE435,AE435),"")</f>
        <v/>
      </c>
      <c r="AG435" s="38" t="str">
        <f t="shared" ca="1" si="53"/>
        <v/>
      </c>
      <c r="AH435" s="38" t="str">
        <f t="shared" ca="1" si="54"/>
        <v/>
      </c>
      <c r="AI435" s="38" t="str">
        <f t="shared" ca="1" si="50"/>
        <v/>
      </c>
      <c r="AJ435" s="38" t="str">
        <f t="shared" ca="1" si="51"/>
        <v/>
      </c>
      <c r="AK435" s="13" t="str">
        <f t="shared" ca="1" si="52"/>
        <v/>
      </c>
    </row>
    <row r="436" spans="31:37" x14ac:dyDescent="0.2">
      <c r="AE436" s="14" t="str">
        <f t="array" aca="1" ref="AE436" ca="1">IF(ROW()-2&lt;=$Y$12,5-SUM(N($V$12:$Y$12&gt;ROW()-3)),"")</f>
        <v/>
      </c>
      <c r="AF436" s="15" t="str">
        <f ca="1">IF(ISNUMBER(AE436),COUNTIF(AE$3:AE436,AE436),"")</f>
        <v/>
      </c>
      <c r="AG436" s="3" t="str">
        <f t="shared" ca="1" si="53"/>
        <v/>
      </c>
      <c r="AH436" s="3" t="str">
        <f t="shared" ca="1" si="54"/>
        <v/>
      </c>
      <c r="AI436" s="3" t="str">
        <f t="shared" ca="1" si="50"/>
        <v/>
      </c>
      <c r="AJ436" s="3" t="str">
        <f t="shared" ca="1" si="51"/>
        <v/>
      </c>
      <c r="AK436" s="15" t="str">
        <f t="shared" ca="1" si="52"/>
        <v/>
      </c>
    </row>
    <row r="437" spans="31:37" x14ac:dyDescent="0.2">
      <c r="AE437" s="16" t="str">
        <f t="array" aca="1" ref="AE437" ca="1">IF(ROW()-2&lt;=$Y$12,5-SUM(N($V$12:$Y$12&gt;ROW()-3)),"")</f>
        <v/>
      </c>
      <c r="AF437" s="17" t="str">
        <f ca="1">IF(ISNUMBER(AE437),COUNTIF(AE$3:AE437,AE437),"")</f>
        <v/>
      </c>
      <c r="AG437" s="29" t="str">
        <f t="shared" ca="1" si="53"/>
        <v/>
      </c>
      <c r="AH437" s="29" t="str">
        <f t="shared" ca="1" si="54"/>
        <v/>
      </c>
      <c r="AI437" s="29" t="str">
        <f t="shared" ca="1" si="50"/>
        <v/>
      </c>
      <c r="AJ437" s="29" t="str">
        <f t="shared" ca="1" si="51"/>
        <v/>
      </c>
      <c r="AK437" s="17" t="str">
        <f t="shared" ca="1" si="52"/>
        <v/>
      </c>
    </row>
    <row r="438" spans="31:37" x14ac:dyDescent="0.2">
      <c r="AE438" s="12" t="str">
        <f t="array" aca="1" ref="AE438" ca="1">IF(ROW()-2&lt;=$Y$12,5-SUM(N($V$12:$Y$12&gt;ROW()-3)),"")</f>
        <v/>
      </c>
      <c r="AF438" s="13" t="str">
        <f ca="1">IF(ISNUMBER(AE438),COUNTIF(AE$3:AE438,AE438),"")</f>
        <v/>
      </c>
      <c r="AG438" s="38" t="str">
        <f t="shared" ca="1" si="53"/>
        <v/>
      </c>
      <c r="AH438" s="38" t="str">
        <f t="shared" ca="1" si="54"/>
        <v/>
      </c>
      <c r="AI438" s="38" t="str">
        <f t="shared" ca="1" si="50"/>
        <v/>
      </c>
      <c r="AJ438" s="38" t="str">
        <f t="shared" ca="1" si="51"/>
        <v/>
      </c>
      <c r="AK438" s="13" t="str">
        <f t="shared" ca="1" si="52"/>
        <v/>
      </c>
    </row>
    <row r="439" spans="31:37" x14ac:dyDescent="0.2">
      <c r="AE439" s="14" t="str">
        <f t="array" aca="1" ref="AE439" ca="1">IF(ROW()-2&lt;=$Y$12,5-SUM(N($V$12:$Y$12&gt;ROW()-3)),"")</f>
        <v/>
      </c>
      <c r="AF439" s="15" t="str">
        <f ca="1">IF(ISNUMBER(AE439),COUNTIF(AE$3:AE439,AE439),"")</f>
        <v/>
      </c>
      <c r="AG439" s="3" t="str">
        <f t="shared" ca="1" si="53"/>
        <v/>
      </c>
      <c r="AH439" s="3" t="str">
        <f t="shared" ca="1" si="54"/>
        <v/>
      </c>
      <c r="AI439" s="3" t="str">
        <f t="shared" ca="1" si="50"/>
        <v/>
      </c>
      <c r="AJ439" s="3" t="str">
        <f t="shared" ca="1" si="51"/>
        <v/>
      </c>
      <c r="AK439" s="15" t="str">
        <f t="shared" ca="1" si="52"/>
        <v/>
      </c>
    </row>
    <row r="440" spans="31:37" x14ac:dyDescent="0.2">
      <c r="AE440" s="16" t="str">
        <f t="array" aca="1" ref="AE440" ca="1">IF(ROW()-2&lt;=$Y$12,5-SUM(N($V$12:$Y$12&gt;ROW()-3)),"")</f>
        <v/>
      </c>
      <c r="AF440" s="17" t="str">
        <f ca="1">IF(ISNUMBER(AE440),COUNTIF(AE$3:AE440,AE440),"")</f>
        <v/>
      </c>
      <c r="AG440" s="29" t="str">
        <f t="shared" ca="1" si="53"/>
        <v/>
      </c>
      <c r="AH440" s="29" t="str">
        <f t="shared" ca="1" si="54"/>
        <v/>
      </c>
      <c r="AI440" s="29" t="str">
        <f t="shared" ca="1" si="50"/>
        <v/>
      </c>
      <c r="AJ440" s="29" t="str">
        <f t="shared" ca="1" si="51"/>
        <v/>
      </c>
      <c r="AK440" s="17" t="str">
        <f t="shared" ca="1" si="52"/>
        <v/>
      </c>
    </row>
    <row r="441" spans="31:37" x14ac:dyDescent="0.2">
      <c r="AE441" s="12" t="str">
        <f t="array" aca="1" ref="AE441" ca="1">IF(ROW()-2&lt;=$Y$12,5-SUM(N($V$12:$Y$12&gt;ROW()-3)),"")</f>
        <v/>
      </c>
      <c r="AF441" s="13" t="str">
        <f ca="1">IF(ISNUMBER(AE441),COUNTIF(AE$3:AE441,AE441),"")</f>
        <v/>
      </c>
      <c r="AG441" s="38" t="str">
        <f t="shared" ca="1" si="53"/>
        <v/>
      </c>
      <c r="AH441" s="38" t="str">
        <f t="shared" ca="1" si="54"/>
        <v/>
      </c>
      <c r="AI441" s="38" t="str">
        <f t="shared" ca="1" si="50"/>
        <v/>
      </c>
      <c r="AJ441" s="38" t="str">
        <f t="shared" ca="1" si="51"/>
        <v/>
      </c>
      <c r="AK441" s="13" t="str">
        <f t="shared" ca="1" si="52"/>
        <v/>
      </c>
    </row>
    <row r="442" spans="31:37" x14ac:dyDescent="0.2">
      <c r="AE442" s="14" t="str">
        <f t="array" aca="1" ref="AE442" ca="1">IF(ROW()-2&lt;=$Y$12,5-SUM(N($V$12:$Y$12&gt;ROW()-3)),"")</f>
        <v/>
      </c>
      <c r="AF442" s="15" t="str">
        <f ca="1">IF(ISNUMBER(AE442),COUNTIF(AE$3:AE442,AE442),"")</f>
        <v/>
      </c>
      <c r="AG442" s="3" t="str">
        <f t="shared" ca="1" si="53"/>
        <v/>
      </c>
      <c r="AH442" s="3" t="str">
        <f t="shared" ca="1" si="54"/>
        <v/>
      </c>
      <c r="AI442" s="3" t="str">
        <f t="shared" ca="1" si="50"/>
        <v/>
      </c>
      <c r="AJ442" s="3" t="str">
        <f t="shared" ca="1" si="51"/>
        <v/>
      </c>
      <c r="AK442" s="15" t="str">
        <f t="shared" ca="1" si="52"/>
        <v/>
      </c>
    </row>
    <row r="443" spans="31:37" x14ac:dyDescent="0.2">
      <c r="AE443" s="16" t="str">
        <f t="array" aca="1" ref="AE443" ca="1">IF(ROW()-2&lt;=$Y$12,5-SUM(N($V$12:$Y$12&gt;ROW()-3)),"")</f>
        <v/>
      </c>
      <c r="AF443" s="17" t="str">
        <f ca="1">IF(ISNUMBER(AE443),COUNTIF(AE$3:AE443,AE443),"")</f>
        <v/>
      </c>
      <c r="AG443" s="29" t="str">
        <f t="shared" ca="1" si="53"/>
        <v/>
      </c>
      <c r="AH443" s="29" t="str">
        <f t="shared" ca="1" si="54"/>
        <v/>
      </c>
      <c r="AI443" s="29" t="str">
        <f t="shared" ca="1" si="50"/>
        <v/>
      </c>
      <c r="AJ443" s="29" t="str">
        <f t="shared" ca="1" si="51"/>
        <v/>
      </c>
      <c r="AK443" s="17" t="str">
        <f t="shared" ca="1" si="52"/>
        <v/>
      </c>
    </row>
    <row r="444" spans="31:37" x14ac:dyDescent="0.2">
      <c r="AE444" s="12" t="str">
        <f t="array" aca="1" ref="AE444" ca="1">IF(ROW()-2&lt;=$Y$12,5-SUM(N($V$12:$Y$12&gt;ROW()-3)),"")</f>
        <v/>
      </c>
      <c r="AF444" s="13" t="str">
        <f ca="1">IF(ISNUMBER(AE444),COUNTIF(AE$3:AE444,AE444),"")</f>
        <v/>
      </c>
      <c r="AG444" s="38" t="str">
        <f t="shared" ca="1" si="53"/>
        <v/>
      </c>
      <c r="AH444" s="38" t="str">
        <f t="shared" ca="1" si="54"/>
        <v/>
      </c>
      <c r="AI444" s="38" t="str">
        <f t="shared" ca="1" si="50"/>
        <v/>
      </c>
      <c r="AJ444" s="38" t="str">
        <f t="shared" ca="1" si="51"/>
        <v/>
      </c>
      <c r="AK444" s="13" t="str">
        <f t="shared" ca="1" si="52"/>
        <v/>
      </c>
    </row>
    <row r="445" spans="31:37" x14ac:dyDescent="0.2">
      <c r="AE445" s="14" t="str">
        <f t="array" aca="1" ref="AE445" ca="1">IF(ROW()-2&lt;=$Y$12,5-SUM(N($V$12:$Y$12&gt;ROW()-3)),"")</f>
        <v/>
      </c>
      <c r="AF445" s="15" t="str">
        <f ca="1">IF(ISNUMBER(AE445),COUNTIF(AE$3:AE445,AE445),"")</f>
        <v/>
      </c>
      <c r="AG445" s="3" t="str">
        <f t="shared" ca="1" si="53"/>
        <v/>
      </c>
      <c r="AH445" s="3" t="str">
        <f t="shared" ca="1" si="54"/>
        <v/>
      </c>
      <c r="AI445" s="3" t="str">
        <f t="shared" ca="1" si="50"/>
        <v/>
      </c>
      <c r="AJ445" s="3" t="str">
        <f t="shared" ca="1" si="51"/>
        <v/>
      </c>
      <c r="AK445" s="15" t="str">
        <f t="shared" ca="1" si="52"/>
        <v/>
      </c>
    </row>
    <row r="446" spans="31:37" x14ac:dyDescent="0.2">
      <c r="AE446" s="16" t="str">
        <f t="array" aca="1" ref="AE446" ca="1">IF(ROW()-2&lt;=$Y$12,5-SUM(N($V$12:$Y$12&gt;ROW()-3)),"")</f>
        <v/>
      </c>
      <c r="AF446" s="17" t="str">
        <f ca="1">IF(ISNUMBER(AE446),COUNTIF(AE$3:AE446,AE446),"")</f>
        <v/>
      </c>
      <c r="AG446" s="29" t="str">
        <f t="shared" ca="1" si="53"/>
        <v/>
      </c>
      <c r="AH446" s="29" t="str">
        <f t="shared" ca="1" si="54"/>
        <v/>
      </c>
      <c r="AI446" s="29" t="str">
        <f t="shared" ca="1" si="50"/>
        <v/>
      </c>
      <c r="AJ446" s="29" t="str">
        <f t="shared" ca="1" si="51"/>
        <v/>
      </c>
      <c r="AK446" s="17" t="str">
        <f t="shared" ca="1" si="52"/>
        <v/>
      </c>
    </row>
    <row r="447" spans="31:37" x14ac:dyDescent="0.2">
      <c r="AE447" s="12" t="str">
        <f t="array" aca="1" ref="AE447" ca="1">IF(ROW()-2&lt;=$Y$12,5-SUM(N($V$12:$Y$12&gt;ROW()-3)),"")</f>
        <v/>
      </c>
      <c r="AF447" s="13" t="str">
        <f ca="1">IF(ISNUMBER(AE447),COUNTIF(AE$3:AE447,AE447),"")</f>
        <v/>
      </c>
      <c r="AG447" s="38" t="str">
        <f t="shared" ca="1" si="53"/>
        <v/>
      </c>
      <c r="AH447" s="38" t="str">
        <f t="shared" ca="1" si="54"/>
        <v/>
      </c>
      <c r="AI447" s="38" t="str">
        <f t="shared" ca="1" si="50"/>
        <v/>
      </c>
      <c r="AJ447" s="38" t="str">
        <f t="shared" ca="1" si="51"/>
        <v/>
      </c>
      <c r="AK447" s="13" t="str">
        <f t="shared" ca="1" si="52"/>
        <v/>
      </c>
    </row>
    <row r="448" spans="31:37" x14ac:dyDescent="0.2">
      <c r="AE448" s="14" t="str">
        <f t="array" aca="1" ref="AE448" ca="1">IF(ROW()-2&lt;=$Y$12,5-SUM(N($V$12:$Y$12&gt;ROW()-3)),"")</f>
        <v/>
      </c>
      <c r="AF448" s="15" t="str">
        <f ca="1">IF(ISNUMBER(AE448),COUNTIF(AE$3:AE448,AE448),"")</f>
        <v/>
      </c>
      <c r="AG448" s="3" t="str">
        <f t="shared" ca="1" si="53"/>
        <v/>
      </c>
      <c r="AH448" s="3" t="str">
        <f t="shared" ca="1" si="54"/>
        <v/>
      </c>
      <c r="AI448" s="3" t="str">
        <f t="shared" ca="1" si="50"/>
        <v/>
      </c>
      <c r="AJ448" s="3" t="str">
        <f t="shared" ca="1" si="51"/>
        <v/>
      </c>
      <c r="AK448" s="15" t="str">
        <f t="shared" ca="1" si="52"/>
        <v/>
      </c>
    </row>
    <row r="449" spans="31:37" x14ac:dyDescent="0.2">
      <c r="AE449" s="16" t="str">
        <f t="array" aca="1" ref="AE449" ca="1">IF(ROW()-2&lt;=$Y$12,5-SUM(N($V$12:$Y$12&gt;ROW()-3)),"")</f>
        <v/>
      </c>
      <c r="AF449" s="17" t="str">
        <f ca="1">IF(ISNUMBER(AE449),COUNTIF(AE$3:AE449,AE449),"")</f>
        <v/>
      </c>
      <c r="AG449" s="29" t="str">
        <f t="shared" ca="1" si="53"/>
        <v/>
      </c>
      <c r="AH449" s="29" t="str">
        <f t="shared" ca="1" si="54"/>
        <v/>
      </c>
      <c r="AI449" s="29" t="str">
        <f t="shared" ca="1" si="50"/>
        <v/>
      </c>
      <c r="AJ449" s="29" t="str">
        <f t="shared" ca="1" si="51"/>
        <v/>
      </c>
      <c r="AK449" s="17" t="str">
        <f t="shared" ca="1" si="52"/>
        <v/>
      </c>
    </row>
    <row r="450" spans="31:37" x14ac:dyDescent="0.2">
      <c r="AE450" s="12" t="str">
        <f t="array" aca="1" ref="AE450" ca="1">IF(ROW()-2&lt;=$Y$12,5-SUM(N($V$12:$Y$12&gt;ROW()-3)),"")</f>
        <v/>
      </c>
      <c r="AF450" s="13" t="str">
        <f ca="1">IF(ISNUMBER(AE450),COUNTIF(AE$3:AE450,AE450),"")</f>
        <v/>
      </c>
      <c r="AG450" s="38" t="str">
        <f t="shared" ca="1" si="53"/>
        <v/>
      </c>
      <c r="AH450" s="38" t="str">
        <f t="shared" ca="1" si="54"/>
        <v/>
      </c>
      <c r="AI450" s="38" t="str">
        <f t="shared" ca="1" si="50"/>
        <v/>
      </c>
      <c r="AJ450" s="38" t="str">
        <f t="shared" ca="1" si="51"/>
        <v/>
      </c>
      <c r="AK450" s="13" t="str">
        <f t="shared" ca="1" si="52"/>
        <v/>
      </c>
    </row>
    <row r="451" spans="31:37" x14ac:dyDescent="0.2">
      <c r="AE451" s="14" t="str">
        <f t="array" aca="1" ref="AE451" ca="1">IF(ROW()-2&lt;=$Y$12,5-SUM(N($V$12:$Y$12&gt;ROW()-3)),"")</f>
        <v/>
      </c>
      <c r="AF451" s="15" t="str">
        <f ca="1">IF(ISNUMBER(AE451),COUNTIF(AE$3:AE451,AE451),"")</f>
        <v/>
      </c>
      <c r="AG451" s="3" t="str">
        <f t="shared" ca="1" si="53"/>
        <v/>
      </c>
      <c r="AH451" s="3" t="str">
        <f t="shared" ca="1" si="54"/>
        <v/>
      </c>
      <c r="AI451" s="3" t="str">
        <f t="shared" ref="AI451:AI514" ca="1" si="55">IF(ISNUMBER($AH451),INDEX($B$3:$Q$386,$AF451,4*$AE451-2),"")</f>
        <v/>
      </c>
      <c r="AJ451" s="3" t="str">
        <f t="shared" ref="AJ451:AJ514" ca="1" si="56">IF(ISNUMBER($AH451),INDEX($B$3:$Q$386,$AF451,4*$AE451-1),"")</f>
        <v/>
      </c>
      <c r="AK451" s="15" t="str">
        <f t="shared" ref="AK451:AK514" ca="1" si="57">IF(ISNUMBER($AH451),INDEX($B$3:$Q$386,$AF451,4*$AE451),"")</f>
        <v/>
      </c>
    </row>
    <row r="452" spans="31:37" x14ac:dyDescent="0.2">
      <c r="AE452" s="16" t="str">
        <f t="array" aca="1" ref="AE452" ca="1">IF(ROW()-2&lt;=$Y$12,5-SUM(N($V$12:$Y$12&gt;ROW()-3)),"")</f>
        <v/>
      </c>
      <c r="AF452" s="17" t="str">
        <f ca="1">IF(ISNUMBER(AE452),COUNTIF(AE$3:AE452,AE452),"")</f>
        <v/>
      </c>
      <c r="AG452" s="29" t="str">
        <f t="shared" ref="AG452:AG515" ca="1" si="58">IF(ISNUMBER(AE452),CHOOSE(AE452,"A","B","C","D"),"")</f>
        <v/>
      </c>
      <c r="AH452" s="29" t="str">
        <f t="shared" ref="AH452:AH515" ca="1" si="59">IF(ISNUMBER(AE452),IF(MOD(ROW(),3)=0,INDEX($A$3:$A$386,AF452),AH451),"")</f>
        <v/>
      </c>
      <c r="AI452" s="29" t="str">
        <f t="shared" ca="1" si="55"/>
        <v/>
      </c>
      <c r="AJ452" s="29" t="str">
        <f t="shared" ca="1" si="56"/>
        <v/>
      </c>
      <c r="AK452" s="17" t="str">
        <f t="shared" ca="1" si="57"/>
        <v/>
      </c>
    </row>
    <row r="453" spans="31:37" x14ac:dyDescent="0.2">
      <c r="AE453" s="12" t="str">
        <f t="array" aca="1" ref="AE453" ca="1">IF(ROW()-2&lt;=$Y$12,5-SUM(N($V$12:$Y$12&gt;ROW()-3)),"")</f>
        <v/>
      </c>
      <c r="AF453" s="13" t="str">
        <f ca="1">IF(ISNUMBER(AE453),COUNTIF(AE$3:AE453,AE453),"")</f>
        <v/>
      </c>
      <c r="AG453" s="38" t="str">
        <f t="shared" ca="1" si="58"/>
        <v/>
      </c>
      <c r="AH453" s="38" t="str">
        <f t="shared" ca="1" si="59"/>
        <v/>
      </c>
      <c r="AI453" s="38" t="str">
        <f t="shared" ca="1" si="55"/>
        <v/>
      </c>
      <c r="AJ453" s="38" t="str">
        <f t="shared" ca="1" si="56"/>
        <v/>
      </c>
      <c r="AK453" s="13" t="str">
        <f t="shared" ca="1" si="57"/>
        <v/>
      </c>
    </row>
    <row r="454" spans="31:37" x14ac:dyDescent="0.2">
      <c r="AE454" s="14" t="str">
        <f t="array" aca="1" ref="AE454" ca="1">IF(ROW()-2&lt;=$Y$12,5-SUM(N($V$12:$Y$12&gt;ROW()-3)),"")</f>
        <v/>
      </c>
      <c r="AF454" s="15" t="str">
        <f ca="1">IF(ISNUMBER(AE454),COUNTIF(AE$3:AE454,AE454),"")</f>
        <v/>
      </c>
      <c r="AG454" s="3" t="str">
        <f t="shared" ca="1" si="58"/>
        <v/>
      </c>
      <c r="AH454" s="3" t="str">
        <f t="shared" ca="1" si="59"/>
        <v/>
      </c>
      <c r="AI454" s="3" t="str">
        <f t="shared" ca="1" si="55"/>
        <v/>
      </c>
      <c r="AJ454" s="3" t="str">
        <f t="shared" ca="1" si="56"/>
        <v/>
      </c>
      <c r="AK454" s="15" t="str">
        <f t="shared" ca="1" si="57"/>
        <v/>
      </c>
    </row>
    <row r="455" spans="31:37" x14ac:dyDescent="0.2">
      <c r="AE455" s="16" t="str">
        <f t="array" aca="1" ref="AE455" ca="1">IF(ROW()-2&lt;=$Y$12,5-SUM(N($V$12:$Y$12&gt;ROW()-3)),"")</f>
        <v/>
      </c>
      <c r="AF455" s="17" t="str">
        <f ca="1">IF(ISNUMBER(AE455),COUNTIF(AE$3:AE455,AE455),"")</f>
        <v/>
      </c>
      <c r="AG455" s="29" t="str">
        <f t="shared" ca="1" si="58"/>
        <v/>
      </c>
      <c r="AH455" s="29" t="str">
        <f t="shared" ca="1" si="59"/>
        <v/>
      </c>
      <c r="AI455" s="29" t="str">
        <f t="shared" ca="1" si="55"/>
        <v/>
      </c>
      <c r="AJ455" s="29" t="str">
        <f t="shared" ca="1" si="56"/>
        <v/>
      </c>
      <c r="AK455" s="17" t="str">
        <f t="shared" ca="1" si="57"/>
        <v/>
      </c>
    </row>
    <row r="456" spans="31:37" x14ac:dyDescent="0.2">
      <c r="AE456" s="12" t="str">
        <f t="array" aca="1" ref="AE456" ca="1">IF(ROW()-2&lt;=$Y$12,5-SUM(N($V$12:$Y$12&gt;ROW()-3)),"")</f>
        <v/>
      </c>
      <c r="AF456" s="13" t="str">
        <f ca="1">IF(ISNUMBER(AE456),COUNTIF(AE$3:AE456,AE456),"")</f>
        <v/>
      </c>
      <c r="AG456" s="38" t="str">
        <f t="shared" ca="1" si="58"/>
        <v/>
      </c>
      <c r="AH456" s="38" t="str">
        <f t="shared" ca="1" si="59"/>
        <v/>
      </c>
      <c r="AI456" s="38" t="str">
        <f t="shared" ca="1" si="55"/>
        <v/>
      </c>
      <c r="AJ456" s="38" t="str">
        <f t="shared" ca="1" si="56"/>
        <v/>
      </c>
      <c r="AK456" s="13" t="str">
        <f t="shared" ca="1" si="57"/>
        <v/>
      </c>
    </row>
    <row r="457" spans="31:37" x14ac:dyDescent="0.2">
      <c r="AE457" s="14" t="str">
        <f t="array" aca="1" ref="AE457" ca="1">IF(ROW()-2&lt;=$Y$12,5-SUM(N($V$12:$Y$12&gt;ROW()-3)),"")</f>
        <v/>
      </c>
      <c r="AF457" s="15" t="str">
        <f ca="1">IF(ISNUMBER(AE457),COUNTIF(AE$3:AE457,AE457),"")</f>
        <v/>
      </c>
      <c r="AG457" s="3" t="str">
        <f t="shared" ca="1" si="58"/>
        <v/>
      </c>
      <c r="AH457" s="3" t="str">
        <f t="shared" ca="1" si="59"/>
        <v/>
      </c>
      <c r="AI457" s="3" t="str">
        <f t="shared" ca="1" si="55"/>
        <v/>
      </c>
      <c r="AJ457" s="3" t="str">
        <f t="shared" ca="1" si="56"/>
        <v/>
      </c>
      <c r="AK457" s="15" t="str">
        <f t="shared" ca="1" si="57"/>
        <v/>
      </c>
    </row>
    <row r="458" spans="31:37" x14ac:dyDescent="0.2">
      <c r="AE458" s="16" t="str">
        <f t="array" aca="1" ref="AE458" ca="1">IF(ROW()-2&lt;=$Y$12,5-SUM(N($V$12:$Y$12&gt;ROW()-3)),"")</f>
        <v/>
      </c>
      <c r="AF458" s="17" t="str">
        <f ca="1">IF(ISNUMBER(AE458),COUNTIF(AE$3:AE458,AE458),"")</f>
        <v/>
      </c>
      <c r="AG458" s="29" t="str">
        <f t="shared" ca="1" si="58"/>
        <v/>
      </c>
      <c r="AH458" s="29" t="str">
        <f t="shared" ca="1" si="59"/>
        <v/>
      </c>
      <c r="AI458" s="29" t="str">
        <f t="shared" ca="1" si="55"/>
        <v/>
      </c>
      <c r="AJ458" s="29" t="str">
        <f t="shared" ca="1" si="56"/>
        <v/>
      </c>
      <c r="AK458" s="17" t="str">
        <f t="shared" ca="1" si="57"/>
        <v/>
      </c>
    </row>
    <row r="459" spans="31:37" x14ac:dyDescent="0.2">
      <c r="AE459" s="12" t="str">
        <f t="array" aca="1" ref="AE459" ca="1">IF(ROW()-2&lt;=$Y$12,5-SUM(N($V$12:$Y$12&gt;ROW()-3)),"")</f>
        <v/>
      </c>
      <c r="AF459" s="13" t="str">
        <f ca="1">IF(ISNUMBER(AE459),COUNTIF(AE$3:AE459,AE459),"")</f>
        <v/>
      </c>
      <c r="AG459" s="38" t="str">
        <f t="shared" ca="1" si="58"/>
        <v/>
      </c>
      <c r="AH459" s="38" t="str">
        <f t="shared" ca="1" si="59"/>
        <v/>
      </c>
      <c r="AI459" s="38" t="str">
        <f t="shared" ca="1" si="55"/>
        <v/>
      </c>
      <c r="AJ459" s="38" t="str">
        <f t="shared" ca="1" si="56"/>
        <v/>
      </c>
      <c r="AK459" s="13" t="str">
        <f t="shared" ca="1" si="57"/>
        <v/>
      </c>
    </row>
    <row r="460" spans="31:37" x14ac:dyDescent="0.2">
      <c r="AE460" s="14" t="str">
        <f t="array" aca="1" ref="AE460" ca="1">IF(ROW()-2&lt;=$Y$12,5-SUM(N($V$12:$Y$12&gt;ROW()-3)),"")</f>
        <v/>
      </c>
      <c r="AF460" s="15" t="str">
        <f ca="1">IF(ISNUMBER(AE460),COUNTIF(AE$3:AE460,AE460),"")</f>
        <v/>
      </c>
      <c r="AG460" s="3" t="str">
        <f t="shared" ca="1" si="58"/>
        <v/>
      </c>
      <c r="AH460" s="3" t="str">
        <f t="shared" ca="1" si="59"/>
        <v/>
      </c>
      <c r="AI460" s="3" t="str">
        <f t="shared" ca="1" si="55"/>
        <v/>
      </c>
      <c r="AJ460" s="3" t="str">
        <f t="shared" ca="1" si="56"/>
        <v/>
      </c>
      <c r="AK460" s="15" t="str">
        <f t="shared" ca="1" si="57"/>
        <v/>
      </c>
    </row>
    <row r="461" spans="31:37" x14ac:dyDescent="0.2">
      <c r="AE461" s="16" t="str">
        <f t="array" aca="1" ref="AE461" ca="1">IF(ROW()-2&lt;=$Y$12,5-SUM(N($V$12:$Y$12&gt;ROW()-3)),"")</f>
        <v/>
      </c>
      <c r="AF461" s="17" t="str">
        <f ca="1">IF(ISNUMBER(AE461),COUNTIF(AE$3:AE461,AE461),"")</f>
        <v/>
      </c>
      <c r="AG461" s="29" t="str">
        <f t="shared" ca="1" si="58"/>
        <v/>
      </c>
      <c r="AH461" s="29" t="str">
        <f t="shared" ca="1" si="59"/>
        <v/>
      </c>
      <c r="AI461" s="29" t="str">
        <f t="shared" ca="1" si="55"/>
        <v/>
      </c>
      <c r="AJ461" s="29" t="str">
        <f t="shared" ca="1" si="56"/>
        <v/>
      </c>
      <c r="AK461" s="17" t="str">
        <f t="shared" ca="1" si="57"/>
        <v/>
      </c>
    </row>
    <row r="462" spans="31:37" x14ac:dyDescent="0.2">
      <c r="AE462" s="12" t="str">
        <f t="array" aca="1" ref="AE462" ca="1">IF(ROW()-2&lt;=$Y$12,5-SUM(N($V$12:$Y$12&gt;ROW()-3)),"")</f>
        <v/>
      </c>
      <c r="AF462" s="13" t="str">
        <f ca="1">IF(ISNUMBER(AE462),COUNTIF(AE$3:AE462,AE462),"")</f>
        <v/>
      </c>
      <c r="AG462" s="38" t="str">
        <f t="shared" ca="1" si="58"/>
        <v/>
      </c>
      <c r="AH462" s="38" t="str">
        <f t="shared" ca="1" si="59"/>
        <v/>
      </c>
      <c r="AI462" s="38" t="str">
        <f t="shared" ca="1" si="55"/>
        <v/>
      </c>
      <c r="AJ462" s="38" t="str">
        <f t="shared" ca="1" si="56"/>
        <v/>
      </c>
      <c r="AK462" s="13" t="str">
        <f t="shared" ca="1" si="57"/>
        <v/>
      </c>
    </row>
    <row r="463" spans="31:37" x14ac:dyDescent="0.2">
      <c r="AE463" s="14" t="str">
        <f t="array" aca="1" ref="AE463" ca="1">IF(ROW()-2&lt;=$Y$12,5-SUM(N($V$12:$Y$12&gt;ROW()-3)),"")</f>
        <v/>
      </c>
      <c r="AF463" s="15" t="str">
        <f ca="1">IF(ISNUMBER(AE463),COUNTIF(AE$3:AE463,AE463),"")</f>
        <v/>
      </c>
      <c r="AG463" s="3" t="str">
        <f t="shared" ca="1" si="58"/>
        <v/>
      </c>
      <c r="AH463" s="3" t="str">
        <f t="shared" ca="1" si="59"/>
        <v/>
      </c>
      <c r="AI463" s="3" t="str">
        <f t="shared" ca="1" si="55"/>
        <v/>
      </c>
      <c r="AJ463" s="3" t="str">
        <f t="shared" ca="1" si="56"/>
        <v/>
      </c>
      <c r="AK463" s="15" t="str">
        <f t="shared" ca="1" si="57"/>
        <v/>
      </c>
    </row>
    <row r="464" spans="31:37" x14ac:dyDescent="0.2">
      <c r="AE464" s="16" t="str">
        <f t="array" aca="1" ref="AE464" ca="1">IF(ROW()-2&lt;=$Y$12,5-SUM(N($V$12:$Y$12&gt;ROW()-3)),"")</f>
        <v/>
      </c>
      <c r="AF464" s="17" t="str">
        <f ca="1">IF(ISNUMBER(AE464),COUNTIF(AE$3:AE464,AE464),"")</f>
        <v/>
      </c>
      <c r="AG464" s="29" t="str">
        <f t="shared" ca="1" si="58"/>
        <v/>
      </c>
      <c r="AH464" s="29" t="str">
        <f t="shared" ca="1" si="59"/>
        <v/>
      </c>
      <c r="AI464" s="29" t="str">
        <f t="shared" ca="1" si="55"/>
        <v/>
      </c>
      <c r="AJ464" s="29" t="str">
        <f t="shared" ca="1" si="56"/>
        <v/>
      </c>
      <c r="AK464" s="17" t="str">
        <f t="shared" ca="1" si="57"/>
        <v/>
      </c>
    </row>
    <row r="465" spans="31:37" x14ac:dyDescent="0.2">
      <c r="AE465" s="12" t="str">
        <f t="array" aca="1" ref="AE465" ca="1">IF(ROW()-2&lt;=$Y$12,5-SUM(N($V$12:$Y$12&gt;ROW()-3)),"")</f>
        <v/>
      </c>
      <c r="AF465" s="13" t="str">
        <f ca="1">IF(ISNUMBER(AE465),COUNTIF(AE$3:AE465,AE465),"")</f>
        <v/>
      </c>
      <c r="AG465" s="38" t="str">
        <f t="shared" ca="1" si="58"/>
        <v/>
      </c>
      <c r="AH465" s="38" t="str">
        <f t="shared" ca="1" si="59"/>
        <v/>
      </c>
      <c r="AI465" s="38" t="str">
        <f t="shared" ca="1" si="55"/>
        <v/>
      </c>
      <c r="AJ465" s="38" t="str">
        <f t="shared" ca="1" si="56"/>
        <v/>
      </c>
      <c r="AK465" s="13" t="str">
        <f t="shared" ca="1" si="57"/>
        <v/>
      </c>
    </row>
    <row r="466" spans="31:37" x14ac:dyDescent="0.2">
      <c r="AE466" s="14" t="str">
        <f t="array" aca="1" ref="AE466" ca="1">IF(ROW()-2&lt;=$Y$12,5-SUM(N($V$12:$Y$12&gt;ROW()-3)),"")</f>
        <v/>
      </c>
      <c r="AF466" s="15" t="str">
        <f ca="1">IF(ISNUMBER(AE466),COUNTIF(AE$3:AE466,AE466),"")</f>
        <v/>
      </c>
      <c r="AG466" s="3" t="str">
        <f t="shared" ca="1" si="58"/>
        <v/>
      </c>
      <c r="AH466" s="3" t="str">
        <f t="shared" ca="1" si="59"/>
        <v/>
      </c>
      <c r="AI466" s="3" t="str">
        <f t="shared" ca="1" si="55"/>
        <v/>
      </c>
      <c r="AJ466" s="3" t="str">
        <f t="shared" ca="1" si="56"/>
        <v/>
      </c>
      <c r="AK466" s="15" t="str">
        <f t="shared" ca="1" si="57"/>
        <v/>
      </c>
    </row>
    <row r="467" spans="31:37" x14ac:dyDescent="0.2">
      <c r="AE467" s="16" t="str">
        <f t="array" aca="1" ref="AE467" ca="1">IF(ROW()-2&lt;=$Y$12,5-SUM(N($V$12:$Y$12&gt;ROW()-3)),"")</f>
        <v/>
      </c>
      <c r="AF467" s="17" t="str">
        <f ca="1">IF(ISNUMBER(AE467),COUNTIF(AE$3:AE467,AE467),"")</f>
        <v/>
      </c>
      <c r="AG467" s="29" t="str">
        <f t="shared" ca="1" si="58"/>
        <v/>
      </c>
      <c r="AH467" s="29" t="str">
        <f t="shared" ca="1" si="59"/>
        <v/>
      </c>
      <c r="AI467" s="29" t="str">
        <f t="shared" ca="1" si="55"/>
        <v/>
      </c>
      <c r="AJ467" s="29" t="str">
        <f t="shared" ca="1" si="56"/>
        <v/>
      </c>
      <c r="AK467" s="17" t="str">
        <f t="shared" ca="1" si="57"/>
        <v/>
      </c>
    </row>
    <row r="468" spans="31:37" x14ac:dyDescent="0.2">
      <c r="AE468" s="12" t="str">
        <f t="array" aca="1" ref="AE468" ca="1">IF(ROW()-2&lt;=$Y$12,5-SUM(N($V$12:$Y$12&gt;ROW()-3)),"")</f>
        <v/>
      </c>
      <c r="AF468" s="13" t="str">
        <f ca="1">IF(ISNUMBER(AE468),COUNTIF(AE$3:AE468,AE468),"")</f>
        <v/>
      </c>
      <c r="AG468" s="38" t="str">
        <f t="shared" ca="1" si="58"/>
        <v/>
      </c>
      <c r="AH468" s="38" t="str">
        <f t="shared" ca="1" si="59"/>
        <v/>
      </c>
      <c r="AI468" s="38" t="str">
        <f t="shared" ca="1" si="55"/>
        <v/>
      </c>
      <c r="AJ468" s="38" t="str">
        <f t="shared" ca="1" si="56"/>
        <v/>
      </c>
      <c r="AK468" s="13" t="str">
        <f t="shared" ca="1" si="57"/>
        <v/>
      </c>
    </row>
    <row r="469" spans="31:37" x14ac:dyDescent="0.2">
      <c r="AE469" s="14" t="str">
        <f t="array" aca="1" ref="AE469" ca="1">IF(ROW()-2&lt;=$Y$12,5-SUM(N($V$12:$Y$12&gt;ROW()-3)),"")</f>
        <v/>
      </c>
      <c r="AF469" s="15" t="str">
        <f ca="1">IF(ISNUMBER(AE469),COUNTIF(AE$3:AE469,AE469),"")</f>
        <v/>
      </c>
      <c r="AG469" s="3" t="str">
        <f t="shared" ca="1" si="58"/>
        <v/>
      </c>
      <c r="AH469" s="3" t="str">
        <f t="shared" ca="1" si="59"/>
        <v/>
      </c>
      <c r="AI469" s="3" t="str">
        <f t="shared" ca="1" si="55"/>
        <v/>
      </c>
      <c r="AJ469" s="3" t="str">
        <f t="shared" ca="1" si="56"/>
        <v/>
      </c>
      <c r="AK469" s="15" t="str">
        <f t="shared" ca="1" si="57"/>
        <v/>
      </c>
    </row>
    <row r="470" spans="31:37" x14ac:dyDescent="0.2">
      <c r="AE470" s="16" t="str">
        <f t="array" aca="1" ref="AE470" ca="1">IF(ROW()-2&lt;=$Y$12,5-SUM(N($V$12:$Y$12&gt;ROW()-3)),"")</f>
        <v/>
      </c>
      <c r="AF470" s="17" t="str">
        <f ca="1">IF(ISNUMBER(AE470),COUNTIF(AE$3:AE470,AE470),"")</f>
        <v/>
      </c>
      <c r="AG470" s="29" t="str">
        <f t="shared" ca="1" si="58"/>
        <v/>
      </c>
      <c r="AH470" s="29" t="str">
        <f t="shared" ca="1" si="59"/>
        <v/>
      </c>
      <c r="AI470" s="29" t="str">
        <f t="shared" ca="1" si="55"/>
        <v/>
      </c>
      <c r="AJ470" s="29" t="str">
        <f t="shared" ca="1" si="56"/>
        <v/>
      </c>
      <c r="AK470" s="17" t="str">
        <f t="shared" ca="1" si="57"/>
        <v/>
      </c>
    </row>
    <row r="471" spans="31:37" x14ac:dyDescent="0.2">
      <c r="AE471" s="12" t="str">
        <f t="array" aca="1" ref="AE471" ca="1">IF(ROW()-2&lt;=$Y$12,5-SUM(N($V$12:$Y$12&gt;ROW()-3)),"")</f>
        <v/>
      </c>
      <c r="AF471" s="13" t="str">
        <f ca="1">IF(ISNUMBER(AE471),COUNTIF(AE$3:AE471,AE471),"")</f>
        <v/>
      </c>
      <c r="AG471" s="38" t="str">
        <f t="shared" ca="1" si="58"/>
        <v/>
      </c>
      <c r="AH471" s="38" t="str">
        <f t="shared" ca="1" si="59"/>
        <v/>
      </c>
      <c r="AI471" s="38" t="str">
        <f t="shared" ca="1" si="55"/>
        <v/>
      </c>
      <c r="AJ471" s="38" t="str">
        <f t="shared" ca="1" si="56"/>
        <v/>
      </c>
      <c r="AK471" s="13" t="str">
        <f t="shared" ca="1" si="57"/>
        <v/>
      </c>
    </row>
    <row r="472" spans="31:37" x14ac:dyDescent="0.2">
      <c r="AE472" s="14" t="str">
        <f t="array" aca="1" ref="AE472" ca="1">IF(ROW()-2&lt;=$Y$12,5-SUM(N($V$12:$Y$12&gt;ROW()-3)),"")</f>
        <v/>
      </c>
      <c r="AF472" s="15" t="str">
        <f ca="1">IF(ISNUMBER(AE472),COUNTIF(AE$3:AE472,AE472),"")</f>
        <v/>
      </c>
      <c r="AG472" s="3" t="str">
        <f t="shared" ca="1" si="58"/>
        <v/>
      </c>
      <c r="AH472" s="3" t="str">
        <f t="shared" ca="1" si="59"/>
        <v/>
      </c>
      <c r="AI472" s="3" t="str">
        <f t="shared" ca="1" si="55"/>
        <v/>
      </c>
      <c r="AJ472" s="3" t="str">
        <f t="shared" ca="1" si="56"/>
        <v/>
      </c>
      <c r="AK472" s="15" t="str">
        <f t="shared" ca="1" si="57"/>
        <v/>
      </c>
    </row>
    <row r="473" spans="31:37" x14ac:dyDescent="0.2">
      <c r="AE473" s="16" t="str">
        <f t="array" aca="1" ref="AE473" ca="1">IF(ROW()-2&lt;=$Y$12,5-SUM(N($V$12:$Y$12&gt;ROW()-3)),"")</f>
        <v/>
      </c>
      <c r="AF473" s="17" t="str">
        <f ca="1">IF(ISNUMBER(AE473),COUNTIF(AE$3:AE473,AE473),"")</f>
        <v/>
      </c>
      <c r="AG473" s="29" t="str">
        <f t="shared" ca="1" si="58"/>
        <v/>
      </c>
      <c r="AH473" s="29" t="str">
        <f t="shared" ca="1" si="59"/>
        <v/>
      </c>
      <c r="AI473" s="29" t="str">
        <f t="shared" ca="1" si="55"/>
        <v/>
      </c>
      <c r="AJ473" s="29" t="str">
        <f t="shared" ca="1" si="56"/>
        <v/>
      </c>
      <c r="AK473" s="17" t="str">
        <f t="shared" ca="1" si="57"/>
        <v/>
      </c>
    </row>
    <row r="474" spans="31:37" x14ac:dyDescent="0.2">
      <c r="AE474" s="12" t="str">
        <f t="array" aca="1" ref="AE474" ca="1">IF(ROW()-2&lt;=$Y$12,5-SUM(N($V$12:$Y$12&gt;ROW()-3)),"")</f>
        <v/>
      </c>
      <c r="AF474" s="13" t="str">
        <f ca="1">IF(ISNUMBER(AE474),COUNTIF(AE$3:AE474,AE474),"")</f>
        <v/>
      </c>
      <c r="AG474" s="38" t="str">
        <f t="shared" ca="1" si="58"/>
        <v/>
      </c>
      <c r="AH474" s="38" t="str">
        <f t="shared" ca="1" si="59"/>
        <v/>
      </c>
      <c r="AI474" s="38" t="str">
        <f t="shared" ca="1" si="55"/>
        <v/>
      </c>
      <c r="AJ474" s="38" t="str">
        <f t="shared" ca="1" si="56"/>
        <v/>
      </c>
      <c r="AK474" s="13" t="str">
        <f t="shared" ca="1" si="57"/>
        <v/>
      </c>
    </row>
    <row r="475" spans="31:37" x14ac:dyDescent="0.2">
      <c r="AE475" s="14" t="str">
        <f t="array" aca="1" ref="AE475" ca="1">IF(ROW()-2&lt;=$Y$12,5-SUM(N($V$12:$Y$12&gt;ROW()-3)),"")</f>
        <v/>
      </c>
      <c r="AF475" s="15" t="str">
        <f ca="1">IF(ISNUMBER(AE475),COUNTIF(AE$3:AE475,AE475),"")</f>
        <v/>
      </c>
      <c r="AG475" s="3" t="str">
        <f t="shared" ca="1" si="58"/>
        <v/>
      </c>
      <c r="AH475" s="3" t="str">
        <f t="shared" ca="1" si="59"/>
        <v/>
      </c>
      <c r="AI475" s="3" t="str">
        <f t="shared" ca="1" si="55"/>
        <v/>
      </c>
      <c r="AJ475" s="3" t="str">
        <f t="shared" ca="1" si="56"/>
        <v/>
      </c>
      <c r="AK475" s="15" t="str">
        <f t="shared" ca="1" si="57"/>
        <v/>
      </c>
    </row>
    <row r="476" spans="31:37" x14ac:dyDescent="0.2">
      <c r="AE476" s="16" t="str">
        <f t="array" aca="1" ref="AE476" ca="1">IF(ROW()-2&lt;=$Y$12,5-SUM(N($V$12:$Y$12&gt;ROW()-3)),"")</f>
        <v/>
      </c>
      <c r="AF476" s="17" t="str">
        <f ca="1">IF(ISNUMBER(AE476),COUNTIF(AE$3:AE476,AE476),"")</f>
        <v/>
      </c>
      <c r="AG476" s="29" t="str">
        <f t="shared" ca="1" si="58"/>
        <v/>
      </c>
      <c r="AH476" s="29" t="str">
        <f t="shared" ca="1" si="59"/>
        <v/>
      </c>
      <c r="AI476" s="29" t="str">
        <f t="shared" ca="1" si="55"/>
        <v/>
      </c>
      <c r="AJ476" s="29" t="str">
        <f t="shared" ca="1" si="56"/>
        <v/>
      </c>
      <c r="AK476" s="17" t="str">
        <f t="shared" ca="1" si="57"/>
        <v/>
      </c>
    </row>
    <row r="477" spans="31:37" x14ac:dyDescent="0.2">
      <c r="AE477" s="12" t="str">
        <f t="array" aca="1" ref="AE477" ca="1">IF(ROW()-2&lt;=$Y$12,5-SUM(N($V$12:$Y$12&gt;ROW()-3)),"")</f>
        <v/>
      </c>
      <c r="AF477" s="13" t="str">
        <f ca="1">IF(ISNUMBER(AE477),COUNTIF(AE$3:AE477,AE477),"")</f>
        <v/>
      </c>
      <c r="AG477" s="38" t="str">
        <f t="shared" ca="1" si="58"/>
        <v/>
      </c>
      <c r="AH477" s="38" t="str">
        <f t="shared" ca="1" si="59"/>
        <v/>
      </c>
      <c r="AI477" s="38" t="str">
        <f t="shared" ca="1" si="55"/>
        <v/>
      </c>
      <c r="AJ477" s="38" t="str">
        <f t="shared" ca="1" si="56"/>
        <v/>
      </c>
      <c r="AK477" s="13" t="str">
        <f t="shared" ca="1" si="57"/>
        <v/>
      </c>
    </row>
    <row r="478" spans="31:37" x14ac:dyDescent="0.2">
      <c r="AE478" s="14" t="str">
        <f t="array" aca="1" ref="AE478" ca="1">IF(ROW()-2&lt;=$Y$12,5-SUM(N($V$12:$Y$12&gt;ROW()-3)),"")</f>
        <v/>
      </c>
      <c r="AF478" s="15" t="str">
        <f ca="1">IF(ISNUMBER(AE478),COUNTIF(AE$3:AE478,AE478),"")</f>
        <v/>
      </c>
      <c r="AG478" s="3" t="str">
        <f t="shared" ca="1" si="58"/>
        <v/>
      </c>
      <c r="AH478" s="3" t="str">
        <f t="shared" ca="1" si="59"/>
        <v/>
      </c>
      <c r="AI478" s="3" t="str">
        <f t="shared" ca="1" si="55"/>
        <v/>
      </c>
      <c r="AJ478" s="3" t="str">
        <f t="shared" ca="1" si="56"/>
        <v/>
      </c>
      <c r="AK478" s="15" t="str">
        <f t="shared" ca="1" si="57"/>
        <v/>
      </c>
    </row>
    <row r="479" spans="31:37" x14ac:dyDescent="0.2">
      <c r="AE479" s="16" t="str">
        <f t="array" aca="1" ref="AE479" ca="1">IF(ROW()-2&lt;=$Y$12,5-SUM(N($V$12:$Y$12&gt;ROW()-3)),"")</f>
        <v/>
      </c>
      <c r="AF479" s="17" t="str">
        <f ca="1">IF(ISNUMBER(AE479),COUNTIF(AE$3:AE479,AE479),"")</f>
        <v/>
      </c>
      <c r="AG479" s="29" t="str">
        <f t="shared" ca="1" si="58"/>
        <v/>
      </c>
      <c r="AH479" s="29" t="str">
        <f t="shared" ca="1" si="59"/>
        <v/>
      </c>
      <c r="AI479" s="29" t="str">
        <f t="shared" ca="1" si="55"/>
        <v/>
      </c>
      <c r="AJ479" s="29" t="str">
        <f t="shared" ca="1" si="56"/>
        <v/>
      </c>
      <c r="AK479" s="17" t="str">
        <f t="shared" ca="1" si="57"/>
        <v/>
      </c>
    </row>
    <row r="480" spans="31:37" x14ac:dyDescent="0.2">
      <c r="AE480" s="12" t="str">
        <f t="array" aca="1" ref="AE480" ca="1">IF(ROW()-2&lt;=$Y$12,5-SUM(N($V$12:$Y$12&gt;ROW()-3)),"")</f>
        <v/>
      </c>
      <c r="AF480" s="13" t="str">
        <f ca="1">IF(ISNUMBER(AE480),COUNTIF(AE$3:AE480,AE480),"")</f>
        <v/>
      </c>
      <c r="AG480" s="38" t="str">
        <f t="shared" ca="1" si="58"/>
        <v/>
      </c>
      <c r="AH480" s="38" t="str">
        <f t="shared" ca="1" si="59"/>
        <v/>
      </c>
      <c r="AI480" s="38" t="str">
        <f t="shared" ca="1" si="55"/>
        <v/>
      </c>
      <c r="AJ480" s="38" t="str">
        <f t="shared" ca="1" si="56"/>
        <v/>
      </c>
      <c r="AK480" s="13" t="str">
        <f t="shared" ca="1" si="57"/>
        <v/>
      </c>
    </row>
    <row r="481" spans="31:37" x14ac:dyDescent="0.2">
      <c r="AE481" s="14" t="str">
        <f t="array" aca="1" ref="AE481" ca="1">IF(ROW()-2&lt;=$Y$12,5-SUM(N($V$12:$Y$12&gt;ROW()-3)),"")</f>
        <v/>
      </c>
      <c r="AF481" s="15" t="str">
        <f ca="1">IF(ISNUMBER(AE481),COUNTIF(AE$3:AE481,AE481),"")</f>
        <v/>
      </c>
      <c r="AG481" s="3" t="str">
        <f t="shared" ca="1" si="58"/>
        <v/>
      </c>
      <c r="AH481" s="3" t="str">
        <f t="shared" ca="1" si="59"/>
        <v/>
      </c>
      <c r="AI481" s="3" t="str">
        <f t="shared" ca="1" si="55"/>
        <v/>
      </c>
      <c r="AJ481" s="3" t="str">
        <f t="shared" ca="1" si="56"/>
        <v/>
      </c>
      <c r="AK481" s="15" t="str">
        <f t="shared" ca="1" si="57"/>
        <v/>
      </c>
    </row>
    <row r="482" spans="31:37" x14ac:dyDescent="0.2">
      <c r="AE482" s="16" t="str">
        <f t="array" aca="1" ref="AE482" ca="1">IF(ROW()-2&lt;=$Y$12,5-SUM(N($V$12:$Y$12&gt;ROW()-3)),"")</f>
        <v/>
      </c>
      <c r="AF482" s="17" t="str">
        <f ca="1">IF(ISNUMBER(AE482),COUNTIF(AE$3:AE482,AE482),"")</f>
        <v/>
      </c>
      <c r="AG482" s="29" t="str">
        <f t="shared" ca="1" si="58"/>
        <v/>
      </c>
      <c r="AH482" s="29" t="str">
        <f t="shared" ca="1" si="59"/>
        <v/>
      </c>
      <c r="AI482" s="29" t="str">
        <f t="shared" ca="1" si="55"/>
        <v/>
      </c>
      <c r="AJ482" s="29" t="str">
        <f t="shared" ca="1" si="56"/>
        <v/>
      </c>
      <c r="AK482" s="17" t="str">
        <f t="shared" ca="1" si="57"/>
        <v/>
      </c>
    </row>
    <row r="483" spans="31:37" x14ac:dyDescent="0.2">
      <c r="AE483" s="12" t="str">
        <f t="array" aca="1" ref="AE483" ca="1">IF(ROW()-2&lt;=$Y$12,5-SUM(N($V$12:$Y$12&gt;ROW()-3)),"")</f>
        <v/>
      </c>
      <c r="AF483" s="13" t="str">
        <f ca="1">IF(ISNUMBER(AE483),COUNTIF(AE$3:AE483,AE483),"")</f>
        <v/>
      </c>
      <c r="AG483" s="38" t="str">
        <f t="shared" ca="1" si="58"/>
        <v/>
      </c>
      <c r="AH483" s="38" t="str">
        <f t="shared" ca="1" si="59"/>
        <v/>
      </c>
      <c r="AI483" s="38" t="str">
        <f t="shared" ca="1" si="55"/>
        <v/>
      </c>
      <c r="AJ483" s="38" t="str">
        <f t="shared" ca="1" si="56"/>
        <v/>
      </c>
      <c r="AK483" s="13" t="str">
        <f t="shared" ca="1" si="57"/>
        <v/>
      </c>
    </row>
    <row r="484" spans="31:37" x14ac:dyDescent="0.2">
      <c r="AE484" s="14" t="str">
        <f t="array" aca="1" ref="AE484" ca="1">IF(ROW()-2&lt;=$Y$12,5-SUM(N($V$12:$Y$12&gt;ROW()-3)),"")</f>
        <v/>
      </c>
      <c r="AF484" s="15" t="str">
        <f ca="1">IF(ISNUMBER(AE484),COUNTIF(AE$3:AE484,AE484),"")</f>
        <v/>
      </c>
      <c r="AG484" s="3" t="str">
        <f t="shared" ca="1" si="58"/>
        <v/>
      </c>
      <c r="AH484" s="3" t="str">
        <f t="shared" ca="1" si="59"/>
        <v/>
      </c>
      <c r="AI484" s="3" t="str">
        <f t="shared" ca="1" si="55"/>
        <v/>
      </c>
      <c r="AJ484" s="3" t="str">
        <f t="shared" ca="1" si="56"/>
        <v/>
      </c>
      <c r="AK484" s="15" t="str">
        <f t="shared" ca="1" si="57"/>
        <v/>
      </c>
    </row>
    <row r="485" spans="31:37" x14ac:dyDescent="0.2">
      <c r="AE485" s="16" t="str">
        <f t="array" aca="1" ref="AE485" ca="1">IF(ROW()-2&lt;=$Y$12,5-SUM(N($V$12:$Y$12&gt;ROW()-3)),"")</f>
        <v/>
      </c>
      <c r="AF485" s="17" t="str">
        <f ca="1">IF(ISNUMBER(AE485),COUNTIF(AE$3:AE485,AE485),"")</f>
        <v/>
      </c>
      <c r="AG485" s="29" t="str">
        <f t="shared" ca="1" si="58"/>
        <v/>
      </c>
      <c r="AH485" s="29" t="str">
        <f t="shared" ca="1" si="59"/>
        <v/>
      </c>
      <c r="AI485" s="29" t="str">
        <f t="shared" ca="1" si="55"/>
        <v/>
      </c>
      <c r="AJ485" s="29" t="str">
        <f t="shared" ca="1" si="56"/>
        <v/>
      </c>
      <c r="AK485" s="17" t="str">
        <f t="shared" ca="1" si="57"/>
        <v/>
      </c>
    </row>
    <row r="486" spans="31:37" x14ac:dyDescent="0.2">
      <c r="AE486" s="12" t="str">
        <f t="array" aca="1" ref="AE486" ca="1">IF(ROW()-2&lt;=$Y$12,5-SUM(N($V$12:$Y$12&gt;ROW()-3)),"")</f>
        <v/>
      </c>
      <c r="AF486" s="13" t="str">
        <f ca="1">IF(ISNUMBER(AE486),COUNTIF(AE$3:AE486,AE486),"")</f>
        <v/>
      </c>
      <c r="AG486" s="38" t="str">
        <f t="shared" ca="1" si="58"/>
        <v/>
      </c>
      <c r="AH486" s="38" t="str">
        <f t="shared" ca="1" si="59"/>
        <v/>
      </c>
      <c r="AI486" s="38" t="str">
        <f t="shared" ca="1" si="55"/>
        <v/>
      </c>
      <c r="AJ486" s="38" t="str">
        <f t="shared" ca="1" si="56"/>
        <v/>
      </c>
      <c r="AK486" s="13" t="str">
        <f t="shared" ca="1" si="57"/>
        <v/>
      </c>
    </row>
    <row r="487" spans="31:37" x14ac:dyDescent="0.2">
      <c r="AE487" s="14" t="str">
        <f t="array" aca="1" ref="AE487" ca="1">IF(ROW()-2&lt;=$Y$12,5-SUM(N($V$12:$Y$12&gt;ROW()-3)),"")</f>
        <v/>
      </c>
      <c r="AF487" s="15" t="str">
        <f ca="1">IF(ISNUMBER(AE487),COUNTIF(AE$3:AE487,AE487),"")</f>
        <v/>
      </c>
      <c r="AG487" s="3" t="str">
        <f t="shared" ca="1" si="58"/>
        <v/>
      </c>
      <c r="AH487" s="3" t="str">
        <f t="shared" ca="1" si="59"/>
        <v/>
      </c>
      <c r="AI487" s="3" t="str">
        <f t="shared" ca="1" si="55"/>
        <v/>
      </c>
      <c r="AJ487" s="3" t="str">
        <f t="shared" ca="1" si="56"/>
        <v/>
      </c>
      <c r="AK487" s="15" t="str">
        <f t="shared" ca="1" si="57"/>
        <v/>
      </c>
    </row>
    <row r="488" spans="31:37" x14ac:dyDescent="0.2">
      <c r="AE488" s="16" t="str">
        <f t="array" aca="1" ref="AE488" ca="1">IF(ROW()-2&lt;=$Y$12,5-SUM(N($V$12:$Y$12&gt;ROW()-3)),"")</f>
        <v/>
      </c>
      <c r="AF488" s="17" t="str">
        <f ca="1">IF(ISNUMBER(AE488),COUNTIF(AE$3:AE488,AE488),"")</f>
        <v/>
      </c>
      <c r="AG488" s="29" t="str">
        <f t="shared" ca="1" si="58"/>
        <v/>
      </c>
      <c r="AH488" s="29" t="str">
        <f t="shared" ca="1" si="59"/>
        <v/>
      </c>
      <c r="AI488" s="29" t="str">
        <f t="shared" ca="1" si="55"/>
        <v/>
      </c>
      <c r="AJ488" s="29" t="str">
        <f t="shared" ca="1" si="56"/>
        <v/>
      </c>
      <c r="AK488" s="17" t="str">
        <f t="shared" ca="1" si="57"/>
        <v/>
      </c>
    </row>
    <row r="489" spans="31:37" x14ac:dyDescent="0.2">
      <c r="AE489" s="12" t="str">
        <f t="array" aca="1" ref="AE489" ca="1">IF(ROW()-2&lt;=$Y$12,5-SUM(N($V$12:$Y$12&gt;ROW()-3)),"")</f>
        <v/>
      </c>
      <c r="AF489" s="13" t="str">
        <f ca="1">IF(ISNUMBER(AE489),COUNTIF(AE$3:AE489,AE489),"")</f>
        <v/>
      </c>
      <c r="AG489" s="38" t="str">
        <f t="shared" ca="1" si="58"/>
        <v/>
      </c>
      <c r="AH489" s="38" t="str">
        <f t="shared" ca="1" si="59"/>
        <v/>
      </c>
      <c r="AI489" s="38" t="str">
        <f t="shared" ca="1" si="55"/>
        <v/>
      </c>
      <c r="AJ489" s="38" t="str">
        <f t="shared" ca="1" si="56"/>
        <v/>
      </c>
      <c r="AK489" s="13" t="str">
        <f t="shared" ca="1" si="57"/>
        <v/>
      </c>
    </row>
    <row r="490" spans="31:37" x14ac:dyDescent="0.2">
      <c r="AE490" s="14" t="str">
        <f t="array" aca="1" ref="AE490" ca="1">IF(ROW()-2&lt;=$Y$12,5-SUM(N($V$12:$Y$12&gt;ROW()-3)),"")</f>
        <v/>
      </c>
      <c r="AF490" s="15" t="str">
        <f ca="1">IF(ISNUMBER(AE490),COUNTIF(AE$3:AE490,AE490),"")</f>
        <v/>
      </c>
      <c r="AG490" s="3" t="str">
        <f t="shared" ca="1" si="58"/>
        <v/>
      </c>
      <c r="AH490" s="3" t="str">
        <f t="shared" ca="1" si="59"/>
        <v/>
      </c>
      <c r="AI490" s="3" t="str">
        <f t="shared" ca="1" si="55"/>
        <v/>
      </c>
      <c r="AJ490" s="3" t="str">
        <f t="shared" ca="1" si="56"/>
        <v/>
      </c>
      <c r="AK490" s="15" t="str">
        <f t="shared" ca="1" si="57"/>
        <v/>
      </c>
    </row>
    <row r="491" spans="31:37" x14ac:dyDescent="0.2">
      <c r="AE491" s="16" t="str">
        <f t="array" aca="1" ref="AE491" ca="1">IF(ROW()-2&lt;=$Y$12,5-SUM(N($V$12:$Y$12&gt;ROW()-3)),"")</f>
        <v/>
      </c>
      <c r="AF491" s="17" t="str">
        <f ca="1">IF(ISNUMBER(AE491),COUNTIF(AE$3:AE491,AE491),"")</f>
        <v/>
      </c>
      <c r="AG491" s="29" t="str">
        <f t="shared" ca="1" si="58"/>
        <v/>
      </c>
      <c r="AH491" s="29" t="str">
        <f t="shared" ca="1" si="59"/>
        <v/>
      </c>
      <c r="AI491" s="29" t="str">
        <f t="shared" ca="1" si="55"/>
        <v/>
      </c>
      <c r="AJ491" s="29" t="str">
        <f t="shared" ca="1" si="56"/>
        <v/>
      </c>
      <c r="AK491" s="17" t="str">
        <f t="shared" ca="1" si="57"/>
        <v/>
      </c>
    </row>
    <row r="492" spans="31:37" x14ac:dyDescent="0.2">
      <c r="AE492" s="12" t="str">
        <f t="array" aca="1" ref="AE492" ca="1">IF(ROW()-2&lt;=$Y$12,5-SUM(N($V$12:$Y$12&gt;ROW()-3)),"")</f>
        <v/>
      </c>
      <c r="AF492" s="13" t="str">
        <f ca="1">IF(ISNUMBER(AE492),COUNTIF(AE$3:AE492,AE492),"")</f>
        <v/>
      </c>
      <c r="AG492" s="38" t="str">
        <f t="shared" ca="1" si="58"/>
        <v/>
      </c>
      <c r="AH492" s="38" t="str">
        <f t="shared" ca="1" si="59"/>
        <v/>
      </c>
      <c r="AI492" s="38" t="str">
        <f t="shared" ca="1" si="55"/>
        <v/>
      </c>
      <c r="AJ492" s="38" t="str">
        <f t="shared" ca="1" si="56"/>
        <v/>
      </c>
      <c r="AK492" s="13" t="str">
        <f t="shared" ca="1" si="57"/>
        <v/>
      </c>
    </row>
    <row r="493" spans="31:37" x14ac:dyDescent="0.2">
      <c r="AE493" s="14" t="str">
        <f t="array" aca="1" ref="AE493" ca="1">IF(ROW()-2&lt;=$Y$12,5-SUM(N($V$12:$Y$12&gt;ROW()-3)),"")</f>
        <v/>
      </c>
      <c r="AF493" s="15" t="str">
        <f ca="1">IF(ISNUMBER(AE493),COUNTIF(AE$3:AE493,AE493),"")</f>
        <v/>
      </c>
      <c r="AG493" s="3" t="str">
        <f t="shared" ca="1" si="58"/>
        <v/>
      </c>
      <c r="AH493" s="3" t="str">
        <f t="shared" ca="1" si="59"/>
        <v/>
      </c>
      <c r="AI493" s="3" t="str">
        <f t="shared" ca="1" si="55"/>
        <v/>
      </c>
      <c r="AJ493" s="3" t="str">
        <f t="shared" ca="1" si="56"/>
        <v/>
      </c>
      <c r="AK493" s="15" t="str">
        <f t="shared" ca="1" si="57"/>
        <v/>
      </c>
    </row>
    <row r="494" spans="31:37" x14ac:dyDescent="0.2">
      <c r="AE494" s="16" t="str">
        <f t="array" aca="1" ref="AE494" ca="1">IF(ROW()-2&lt;=$Y$12,5-SUM(N($V$12:$Y$12&gt;ROW()-3)),"")</f>
        <v/>
      </c>
      <c r="AF494" s="17" t="str">
        <f ca="1">IF(ISNUMBER(AE494),COUNTIF(AE$3:AE494,AE494),"")</f>
        <v/>
      </c>
      <c r="AG494" s="29" t="str">
        <f t="shared" ca="1" si="58"/>
        <v/>
      </c>
      <c r="AH494" s="29" t="str">
        <f t="shared" ca="1" si="59"/>
        <v/>
      </c>
      <c r="AI494" s="29" t="str">
        <f t="shared" ca="1" si="55"/>
        <v/>
      </c>
      <c r="AJ494" s="29" t="str">
        <f t="shared" ca="1" si="56"/>
        <v/>
      </c>
      <c r="AK494" s="17" t="str">
        <f t="shared" ca="1" si="57"/>
        <v/>
      </c>
    </row>
    <row r="495" spans="31:37" x14ac:dyDescent="0.2">
      <c r="AE495" s="12" t="str">
        <f t="array" aca="1" ref="AE495" ca="1">IF(ROW()-2&lt;=$Y$12,5-SUM(N($V$12:$Y$12&gt;ROW()-3)),"")</f>
        <v/>
      </c>
      <c r="AF495" s="13" t="str">
        <f ca="1">IF(ISNUMBER(AE495),COUNTIF(AE$3:AE495,AE495),"")</f>
        <v/>
      </c>
      <c r="AG495" s="38" t="str">
        <f t="shared" ca="1" si="58"/>
        <v/>
      </c>
      <c r="AH495" s="38" t="str">
        <f t="shared" ca="1" si="59"/>
        <v/>
      </c>
      <c r="AI495" s="38" t="str">
        <f t="shared" ca="1" si="55"/>
        <v/>
      </c>
      <c r="AJ495" s="38" t="str">
        <f t="shared" ca="1" si="56"/>
        <v/>
      </c>
      <c r="AK495" s="13" t="str">
        <f t="shared" ca="1" si="57"/>
        <v/>
      </c>
    </row>
    <row r="496" spans="31:37" x14ac:dyDescent="0.2">
      <c r="AE496" s="14" t="str">
        <f t="array" aca="1" ref="AE496" ca="1">IF(ROW()-2&lt;=$Y$12,5-SUM(N($V$12:$Y$12&gt;ROW()-3)),"")</f>
        <v/>
      </c>
      <c r="AF496" s="15" t="str">
        <f ca="1">IF(ISNUMBER(AE496),COUNTIF(AE$3:AE496,AE496),"")</f>
        <v/>
      </c>
      <c r="AG496" s="3" t="str">
        <f t="shared" ca="1" si="58"/>
        <v/>
      </c>
      <c r="AH496" s="3" t="str">
        <f t="shared" ca="1" si="59"/>
        <v/>
      </c>
      <c r="AI496" s="3" t="str">
        <f t="shared" ca="1" si="55"/>
        <v/>
      </c>
      <c r="AJ496" s="3" t="str">
        <f t="shared" ca="1" si="56"/>
        <v/>
      </c>
      <c r="AK496" s="15" t="str">
        <f t="shared" ca="1" si="57"/>
        <v/>
      </c>
    </row>
    <row r="497" spans="31:37" x14ac:dyDescent="0.2">
      <c r="AE497" s="16" t="str">
        <f t="array" aca="1" ref="AE497" ca="1">IF(ROW()-2&lt;=$Y$12,5-SUM(N($V$12:$Y$12&gt;ROW()-3)),"")</f>
        <v/>
      </c>
      <c r="AF497" s="17" t="str">
        <f ca="1">IF(ISNUMBER(AE497),COUNTIF(AE$3:AE497,AE497),"")</f>
        <v/>
      </c>
      <c r="AG497" s="29" t="str">
        <f t="shared" ca="1" si="58"/>
        <v/>
      </c>
      <c r="AH497" s="29" t="str">
        <f t="shared" ca="1" si="59"/>
        <v/>
      </c>
      <c r="AI497" s="29" t="str">
        <f t="shared" ca="1" si="55"/>
        <v/>
      </c>
      <c r="AJ497" s="29" t="str">
        <f t="shared" ca="1" si="56"/>
        <v/>
      </c>
      <c r="AK497" s="17" t="str">
        <f t="shared" ca="1" si="57"/>
        <v/>
      </c>
    </row>
    <row r="498" spans="31:37" x14ac:dyDescent="0.2">
      <c r="AE498" s="12" t="str">
        <f t="array" aca="1" ref="AE498" ca="1">IF(ROW()-2&lt;=$Y$12,5-SUM(N($V$12:$Y$12&gt;ROW()-3)),"")</f>
        <v/>
      </c>
      <c r="AF498" s="13" t="str">
        <f ca="1">IF(ISNUMBER(AE498),COUNTIF(AE$3:AE498,AE498),"")</f>
        <v/>
      </c>
      <c r="AG498" s="38" t="str">
        <f t="shared" ca="1" si="58"/>
        <v/>
      </c>
      <c r="AH498" s="38" t="str">
        <f t="shared" ca="1" si="59"/>
        <v/>
      </c>
      <c r="AI498" s="38" t="str">
        <f t="shared" ca="1" si="55"/>
        <v/>
      </c>
      <c r="AJ498" s="38" t="str">
        <f t="shared" ca="1" si="56"/>
        <v/>
      </c>
      <c r="AK498" s="13" t="str">
        <f t="shared" ca="1" si="57"/>
        <v/>
      </c>
    </row>
    <row r="499" spans="31:37" x14ac:dyDescent="0.2">
      <c r="AE499" s="14" t="str">
        <f t="array" aca="1" ref="AE499" ca="1">IF(ROW()-2&lt;=$Y$12,5-SUM(N($V$12:$Y$12&gt;ROW()-3)),"")</f>
        <v/>
      </c>
      <c r="AF499" s="15" t="str">
        <f ca="1">IF(ISNUMBER(AE499),COUNTIF(AE$3:AE499,AE499),"")</f>
        <v/>
      </c>
      <c r="AG499" s="3" t="str">
        <f t="shared" ca="1" si="58"/>
        <v/>
      </c>
      <c r="AH499" s="3" t="str">
        <f t="shared" ca="1" si="59"/>
        <v/>
      </c>
      <c r="AI499" s="3" t="str">
        <f t="shared" ca="1" si="55"/>
        <v/>
      </c>
      <c r="AJ499" s="3" t="str">
        <f t="shared" ca="1" si="56"/>
        <v/>
      </c>
      <c r="AK499" s="15" t="str">
        <f t="shared" ca="1" si="57"/>
        <v/>
      </c>
    </row>
    <row r="500" spans="31:37" x14ac:dyDescent="0.2">
      <c r="AE500" s="16" t="str">
        <f t="array" aca="1" ref="AE500" ca="1">IF(ROW()-2&lt;=$Y$12,5-SUM(N($V$12:$Y$12&gt;ROW()-3)),"")</f>
        <v/>
      </c>
      <c r="AF500" s="17" t="str">
        <f ca="1">IF(ISNUMBER(AE500),COUNTIF(AE$3:AE500,AE500),"")</f>
        <v/>
      </c>
      <c r="AG500" s="29" t="str">
        <f t="shared" ca="1" si="58"/>
        <v/>
      </c>
      <c r="AH500" s="29" t="str">
        <f t="shared" ca="1" si="59"/>
        <v/>
      </c>
      <c r="AI500" s="29" t="str">
        <f t="shared" ca="1" si="55"/>
        <v/>
      </c>
      <c r="AJ500" s="29" t="str">
        <f t="shared" ca="1" si="56"/>
        <v/>
      </c>
      <c r="AK500" s="17" t="str">
        <f t="shared" ca="1" si="57"/>
        <v/>
      </c>
    </row>
    <row r="501" spans="31:37" x14ac:dyDescent="0.2">
      <c r="AE501" s="12" t="str">
        <f t="array" aca="1" ref="AE501" ca="1">IF(ROW()-2&lt;=$Y$12,5-SUM(N($V$12:$Y$12&gt;ROW()-3)),"")</f>
        <v/>
      </c>
      <c r="AF501" s="13" t="str">
        <f ca="1">IF(ISNUMBER(AE501),COUNTIF(AE$3:AE501,AE501),"")</f>
        <v/>
      </c>
      <c r="AG501" s="38" t="str">
        <f t="shared" ca="1" si="58"/>
        <v/>
      </c>
      <c r="AH501" s="38" t="str">
        <f t="shared" ca="1" si="59"/>
        <v/>
      </c>
      <c r="AI501" s="38" t="str">
        <f t="shared" ca="1" si="55"/>
        <v/>
      </c>
      <c r="AJ501" s="38" t="str">
        <f t="shared" ca="1" si="56"/>
        <v/>
      </c>
      <c r="AK501" s="13" t="str">
        <f t="shared" ca="1" si="57"/>
        <v/>
      </c>
    </row>
    <row r="502" spans="31:37" x14ac:dyDescent="0.2">
      <c r="AE502" s="14" t="str">
        <f t="array" aca="1" ref="AE502" ca="1">IF(ROW()-2&lt;=$Y$12,5-SUM(N($V$12:$Y$12&gt;ROW()-3)),"")</f>
        <v/>
      </c>
      <c r="AF502" s="15" t="str">
        <f ca="1">IF(ISNUMBER(AE502),COUNTIF(AE$3:AE502,AE502),"")</f>
        <v/>
      </c>
      <c r="AG502" s="3" t="str">
        <f t="shared" ca="1" si="58"/>
        <v/>
      </c>
      <c r="AH502" s="3" t="str">
        <f t="shared" ca="1" si="59"/>
        <v/>
      </c>
      <c r="AI502" s="3" t="str">
        <f t="shared" ca="1" si="55"/>
        <v/>
      </c>
      <c r="AJ502" s="3" t="str">
        <f t="shared" ca="1" si="56"/>
        <v/>
      </c>
      <c r="AK502" s="15" t="str">
        <f t="shared" ca="1" si="57"/>
        <v/>
      </c>
    </row>
    <row r="503" spans="31:37" x14ac:dyDescent="0.2">
      <c r="AE503" s="16" t="str">
        <f t="array" aca="1" ref="AE503" ca="1">IF(ROW()-2&lt;=$Y$12,5-SUM(N($V$12:$Y$12&gt;ROW()-3)),"")</f>
        <v/>
      </c>
      <c r="AF503" s="17" t="str">
        <f ca="1">IF(ISNUMBER(AE503),COUNTIF(AE$3:AE503,AE503),"")</f>
        <v/>
      </c>
      <c r="AG503" s="29" t="str">
        <f t="shared" ca="1" si="58"/>
        <v/>
      </c>
      <c r="AH503" s="29" t="str">
        <f t="shared" ca="1" si="59"/>
        <v/>
      </c>
      <c r="AI503" s="29" t="str">
        <f t="shared" ca="1" si="55"/>
        <v/>
      </c>
      <c r="AJ503" s="29" t="str">
        <f t="shared" ca="1" si="56"/>
        <v/>
      </c>
      <c r="AK503" s="17" t="str">
        <f t="shared" ca="1" si="57"/>
        <v/>
      </c>
    </row>
    <row r="504" spans="31:37" x14ac:dyDescent="0.2">
      <c r="AE504" s="12" t="str">
        <f t="array" aca="1" ref="AE504" ca="1">IF(ROW()-2&lt;=$Y$12,5-SUM(N($V$12:$Y$12&gt;ROW()-3)),"")</f>
        <v/>
      </c>
      <c r="AF504" s="13" t="str">
        <f ca="1">IF(ISNUMBER(AE504),COUNTIF(AE$3:AE504,AE504),"")</f>
        <v/>
      </c>
      <c r="AG504" s="38" t="str">
        <f t="shared" ca="1" si="58"/>
        <v/>
      </c>
      <c r="AH504" s="38" t="str">
        <f t="shared" ca="1" si="59"/>
        <v/>
      </c>
      <c r="AI504" s="38" t="str">
        <f t="shared" ca="1" si="55"/>
        <v/>
      </c>
      <c r="AJ504" s="38" t="str">
        <f t="shared" ca="1" si="56"/>
        <v/>
      </c>
      <c r="AK504" s="13" t="str">
        <f t="shared" ca="1" si="57"/>
        <v/>
      </c>
    </row>
    <row r="505" spans="31:37" x14ac:dyDescent="0.2">
      <c r="AE505" s="14" t="str">
        <f t="array" aca="1" ref="AE505" ca="1">IF(ROW()-2&lt;=$Y$12,5-SUM(N($V$12:$Y$12&gt;ROW()-3)),"")</f>
        <v/>
      </c>
      <c r="AF505" s="15" t="str">
        <f ca="1">IF(ISNUMBER(AE505),COUNTIF(AE$3:AE505,AE505),"")</f>
        <v/>
      </c>
      <c r="AG505" s="3" t="str">
        <f t="shared" ca="1" si="58"/>
        <v/>
      </c>
      <c r="AH505" s="3" t="str">
        <f t="shared" ca="1" si="59"/>
        <v/>
      </c>
      <c r="AI505" s="3" t="str">
        <f t="shared" ca="1" si="55"/>
        <v/>
      </c>
      <c r="AJ505" s="3" t="str">
        <f t="shared" ca="1" si="56"/>
        <v/>
      </c>
      <c r="AK505" s="15" t="str">
        <f t="shared" ca="1" si="57"/>
        <v/>
      </c>
    </row>
    <row r="506" spans="31:37" x14ac:dyDescent="0.2">
      <c r="AE506" s="16" t="str">
        <f t="array" aca="1" ref="AE506" ca="1">IF(ROW()-2&lt;=$Y$12,5-SUM(N($V$12:$Y$12&gt;ROW()-3)),"")</f>
        <v/>
      </c>
      <c r="AF506" s="17" t="str">
        <f ca="1">IF(ISNUMBER(AE506),COUNTIF(AE$3:AE506,AE506),"")</f>
        <v/>
      </c>
      <c r="AG506" s="29" t="str">
        <f t="shared" ca="1" si="58"/>
        <v/>
      </c>
      <c r="AH506" s="29" t="str">
        <f t="shared" ca="1" si="59"/>
        <v/>
      </c>
      <c r="AI506" s="29" t="str">
        <f t="shared" ca="1" si="55"/>
        <v/>
      </c>
      <c r="AJ506" s="29" t="str">
        <f t="shared" ca="1" si="56"/>
        <v/>
      </c>
      <c r="AK506" s="17" t="str">
        <f t="shared" ca="1" si="57"/>
        <v/>
      </c>
    </row>
    <row r="507" spans="31:37" x14ac:dyDescent="0.2">
      <c r="AE507" s="12" t="str">
        <f t="array" aca="1" ref="AE507" ca="1">IF(ROW()-2&lt;=$Y$12,5-SUM(N($V$12:$Y$12&gt;ROW()-3)),"")</f>
        <v/>
      </c>
      <c r="AF507" s="13" t="str">
        <f ca="1">IF(ISNUMBER(AE507),COUNTIF(AE$3:AE507,AE507),"")</f>
        <v/>
      </c>
      <c r="AG507" s="38" t="str">
        <f t="shared" ca="1" si="58"/>
        <v/>
      </c>
      <c r="AH507" s="38" t="str">
        <f t="shared" ca="1" si="59"/>
        <v/>
      </c>
      <c r="AI507" s="38" t="str">
        <f t="shared" ca="1" si="55"/>
        <v/>
      </c>
      <c r="AJ507" s="38" t="str">
        <f t="shared" ca="1" si="56"/>
        <v/>
      </c>
      <c r="AK507" s="13" t="str">
        <f t="shared" ca="1" si="57"/>
        <v/>
      </c>
    </row>
    <row r="508" spans="31:37" x14ac:dyDescent="0.2">
      <c r="AE508" s="14" t="str">
        <f t="array" aca="1" ref="AE508" ca="1">IF(ROW()-2&lt;=$Y$12,5-SUM(N($V$12:$Y$12&gt;ROW()-3)),"")</f>
        <v/>
      </c>
      <c r="AF508" s="15" t="str">
        <f ca="1">IF(ISNUMBER(AE508),COUNTIF(AE$3:AE508,AE508),"")</f>
        <v/>
      </c>
      <c r="AG508" s="3" t="str">
        <f t="shared" ca="1" si="58"/>
        <v/>
      </c>
      <c r="AH508" s="3" t="str">
        <f t="shared" ca="1" si="59"/>
        <v/>
      </c>
      <c r="AI508" s="3" t="str">
        <f t="shared" ca="1" si="55"/>
        <v/>
      </c>
      <c r="AJ508" s="3" t="str">
        <f t="shared" ca="1" si="56"/>
        <v/>
      </c>
      <c r="AK508" s="15" t="str">
        <f t="shared" ca="1" si="57"/>
        <v/>
      </c>
    </row>
    <row r="509" spans="31:37" x14ac:dyDescent="0.2">
      <c r="AE509" s="16" t="str">
        <f t="array" aca="1" ref="AE509" ca="1">IF(ROW()-2&lt;=$Y$12,5-SUM(N($V$12:$Y$12&gt;ROW()-3)),"")</f>
        <v/>
      </c>
      <c r="AF509" s="17" t="str">
        <f ca="1">IF(ISNUMBER(AE509),COUNTIF(AE$3:AE509,AE509),"")</f>
        <v/>
      </c>
      <c r="AG509" s="29" t="str">
        <f t="shared" ca="1" si="58"/>
        <v/>
      </c>
      <c r="AH509" s="29" t="str">
        <f t="shared" ca="1" si="59"/>
        <v/>
      </c>
      <c r="AI509" s="29" t="str">
        <f t="shared" ca="1" si="55"/>
        <v/>
      </c>
      <c r="AJ509" s="29" t="str">
        <f t="shared" ca="1" si="56"/>
        <v/>
      </c>
      <c r="AK509" s="17" t="str">
        <f t="shared" ca="1" si="57"/>
        <v/>
      </c>
    </row>
    <row r="510" spans="31:37" x14ac:dyDescent="0.2">
      <c r="AE510" s="12" t="str">
        <f t="array" aca="1" ref="AE510" ca="1">IF(ROW()-2&lt;=$Y$12,5-SUM(N($V$12:$Y$12&gt;ROW()-3)),"")</f>
        <v/>
      </c>
      <c r="AF510" s="13" t="str">
        <f ca="1">IF(ISNUMBER(AE510),COUNTIF(AE$3:AE510,AE510),"")</f>
        <v/>
      </c>
      <c r="AG510" s="38" t="str">
        <f t="shared" ca="1" si="58"/>
        <v/>
      </c>
      <c r="AH510" s="38" t="str">
        <f t="shared" ca="1" si="59"/>
        <v/>
      </c>
      <c r="AI510" s="38" t="str">
        <f t="shared" ca="1" si="55"/>
        <v/>
      </c>
      <c r="AJ510" s="38" t="str">
        <f t="shared" ca="1" si="56"/>
        <v/>
      </c>
      <c r="AK510" s="13" t="str">
        <f t="shared" ca="1" si="57"/>
        <v/>
      </c>
    </row>
    <row r="511" spans="31:37" x14ac:dyDescent="0.2">
      <c r="AE511" s="14" t="str">
        <f t="array" aca="1" ref="AE511" ca="1">IF(ROW()-2&lt;=$Y$12,5-SUM(N($V$12:$Y$12&gt;ROW()-3)),"")</f>
        <v/>
      </c>
      <c r="AF511" s="15" t="str">
        <f ca="1">IF(ISNUMBER(AE511),COUNTIF(AE$3:AE511,AE511),"")</f>
        <v/>
      </c>
      <c r="AG511" s="3" t="str">
        <f t="shared" ca="1" si="58"/>
        <v/>
      </c>
      <c r="AH511" s="3" t="str">
        <f t="shared" ca="1" si="59"/>
        <v/>
      </c>
      <c r="AI511" s="3" t="str">
        <f t="shared" ca="1" si="55"/>
        <v/>
      </c>
      <c r="AJ511" s="3" t="str">
        <f t="shared" ca="1" si="56"/>
        <v/>
      </c>
      <c r="AK511" s="15" t="str">
        <f t="shared" ca="1" si="57"/>
        <v/>
      </c>
    </row>
    <row r="512" spans="31:37" x14ac:dyDescent="0.2">
      <c r="AE512" s="16" t="str">
        <f t="array" aca="1" ref="AE512" ca="1">IF(ROW()-2&lt;=$Y$12,5-SUM(N($V$12:$Y$12&gt;ROW()-3)),"")</f>
        <v/>
      </c>
      <c r="AF512" s="17" t="str">
        <f ca="1">IF(ISNUMBER(AE512),COUNTIF(AE$3:AE512,AE512),"")</f>
        <v/>
      </c>
      <c r="AG512" s="29" t="str">
        <f t="shared" ca="1" si="58"/>
        <v/>
      </c>
      <c r="AH512" s="29" t="str">
        <f t="shared" ca="1" si="59"/>
        <v/>
      </c>
      <c r="AI512" s="29" t="str">
        <f t="shared" ca="1" si="55"/>
        <v/>
      </c>
      <c r="AJ512" s="29" t="str">
        <f t="shared" ca="1" si="56"/>
        <v/>
      </c>
      <c r="AK512" s="17" t="str">
        <f t="shared" ca="1" si="57"/>
        <v/>
      </c>
    </row>
    <row r="513" spans="31:37" x14ac:dyDescent="0.2">
      <c r="AE513" s="12" t="str">
        <f t="array" aca="1" ref="AE513" ca="1">IF(ROW()-2&lt;=$Y$12,5-SUM(N($V$12:$Y$12&gt;ROW()-3)),"")</f>
        <v/>
      </c>
      <c r="AF513" s="13" t="str">
        <f ca="1">IF(ISNUMBER(AE513),COUNTIF(AE$3:AE513,AE513),"")</f>
        <v/>
      </c>
      <c r="AG513" s="38" t="str">
        <f t="shared" ca="1" si="58"/>
        <v/>
      </c>
      <c r="AH513" s="38" t="str">
        <f t="shared" ca="1" si="59"/>
        <v/>
      </c>
      <c r="AI513" s="38" t="str">
        <f t="shared" ca="1" si="55"/>
        <v/>
      </c>
      <c r="AJ513" s="38" t="str">
        <f t="shared" ca="1" si="56"/>
        <v/>
      </c>
      <c r="AK513" s="13" t="str">
        <f t="shared" ca="1" si="57"/>
        <v/>
      </c>
    </row>
    <row r="514" spans="31:37" x14ac:dyDescent="0.2">
      <c r="AE514" s="14" t="str">
        <f t="array" aca="1" ref="AE514" ca="1">IF(ROW()-2&lt;=$Y$12,5-SUM(N($V$12:$Y$12&gt;ROW()-3)),"")</f>
        <v/>
      </c>
      <c r="AF514" s="15" t="str">
        <f ca="1">IF(ISNUMBER(AE514),COUNTIF(AE$3:AE514,AE514),"")</f>
        <v/>
      </c>
      <c r="AG514" s="3" t="str">
        <f t="shared" ca="1" si="58"/>
        <v/>
      </c>
      <c r="AH514" s="3" t="str">
        <f t="shared" ca="1" si="59"/>
        <v/>
      </c>
      <c r="AI514" s="3" t="str">
        <f t="shared" ca="1" si="55"/>
        <v/>
      </c>
      <c r="AJ514" s="3" t="str">
        <f t="shared" ca="1" si="56"/>
        <v/>
      </c>
      <c r="AK514" s="15" t="str">
        <f t="shared" ca="1" si="57"/>
        <v/>
      </c>
    </row>
    <row r="515" spans="31:37" x14ac:dyDescent="0.2">
      <c r="AE515" s="16" t="str">
        <f t="array" aca="1" ref="AE515" ca="1">IF(ROW()-2&lt;=$Y$12,5-SUM(N($V$12:$Y$12&gt;ROW()-3)),"")</f>
        <v/>
      </c>
      <c r="AF515" s="17" t="str">
        <f ca="1">IF(ISNUMBER(AE515),COUNTIF(AE$3:AE515,AE515),"")</f>
        <v/>
      </c>
      <c r="AG515" s="29" t="str">
        <f t="shared" ca="1" si="58"/>
        <v/>
      </c>
      <c r="AH515" s="29" t="str">
        <f t="shared" ca="1" si="59"/>
        <v/>
      </c>
      <c r="AI515" s="29" t="str">
        <f t="shared" ref="AI515:AI578" ca="1" si="60">IF(ISNUMBER($AH515),INDEX($B$3:$Q$386,$AF515,4*$AE515-2),"")</f>
        <v/>
      </c>
      <c r="AJ515" s="29" t="str">
        <f t="shared" ref="AJ515:AJ578" ca="1" si="61">IF(ISNUMBER($AH515),INDEX($B$3:$Q$386,$AF515,4*$AE515-1),"")</f>
        <v/>
      </c>
      <c r="AK515" s="17" t="str">
        <f t="shared" ref="AK515:AK578" ca="1" si="62">IF(ISNUMBER($AH515),INDEX($B$3:$Q$386,$AF515,4*$AE515),"")</f>
        <v/>
      </c>
    </row>
    <row r="516" spans="31:37" x14ac:dyDescent="0.2">
      <c r="AE516" s="12" t="str">
        <f t="array" aca="1" ref="AE516" ca="1">IF(ROW()-2&lt;=$Y$12,5-SUM(N($V$12:$Y$12&gt;ROW()-3)),"")</f>
        <v/>
      </c>
      <c r="AF516" s="13" t="str">
        <f ca="1">IF(ISNUMBER(AE516),COUNTIF(AE$3:AE516,AE516),"")</f>
        <v/>
      </c>
      <c r="AG516" s="38" t="str">
        <f t="shared" ref="AG516:AG579" ca="1" si="63">IF(ISNUMBER(AE516),CHOOSE(AE516,"A","B","C","D"),"")</f>
        <v/>
      </c>
      <c r="AH516" s="38" t="str">
        <f t="shared" ref="AH516:AH579" ca="1" si="64">IF(ISNUMBER(AE516),IF(MOD(ROW(),3)=0,INDEX($A$3:$A$386,AF516),AH515),"")</f>
        <v/>
      </c>
      <c r="AI516" s="38" t="str">
        <f t="shared" ca="1" si="60"/>
        <v/>
      </c>
      <c r="AJ516" s="38" t="str">
        <f t="shared" ca="1" si="61"/>
        <v/>
      </c>
      <c r="AK516" s="13" t="str">
        <f t="shared" ca="1" si="62"/>
        <v/>
      </c>
    </row>
    <row r="517" spans="31:37" x14ac:dyDescent="0.2">
      <c r="AE517" s="14" t="str">
        <f t="array" aca="1" ref="AE517" ca="1">IF(ROW()-2&lt;=$Y$12,5-SUM(N($V$12:$Y$12&gt;ROW()-3)),"")</f>
        <v/>
      </c>
      <c r="AF517" s="15" t="str">
        <f ca="1">IF(ISNUMBER(AE517),COUNTIF(AE$3:AE517,AE517),"")</f>
        <v/>
      </c>
      <c r="AG517" s="3" t="str">
        <f t="shared" ca="1" si="63"/>
        <v/>
      </c>
      <c r="AH517" s="3" t="str">
        <f t="shared" ca="1" si="64"/>
        <v/>
      </c>
      <c r="AI517" s="3" t="str">
        <f t="shared" ca="1" si="60"/>
        <v/>
      </c>
      <c r="AJ517" s="3" t="str">
        <f t="shared" ca="1" si="61"/>
        <v/>
      </c>
      <c r="AK517" s="15" t="str">
        <f t="shared" ca="1" si="62"/>
        <v/>
      </c>
    </row>
    <row r="518" spans="31:37" x14ac:dyDescent="0.2">
      <c r="AE518" s="16" t="str">
        <f t="array" aca="1" ref="AE518" ca="1">IF(ROW()-2&lt;=$Y$12,5-SUM(N($V$12:$Y$12&gt;ROW()-3)),"")</f>
        <v/>
      </c>
      <c r="AF518" s="17" t="str">
        <f ca="1">IF(ISNUMBER(AE518),COUNTIF(AE$3:AE518,AE518),"")</f>
        <v/>
      </c>
      <c r="AG518" s="29" t="str">
        <f t="shared" ca="1" si="63"/>
        <v/>
      </c>
      <c r="AH518" s="29" t="str">
        <f t="shared" ca="1" si="64"/>
        <v/>
      </c>
      <c r="AI518" s="29" t="str">
        <f t="shared" ca="1" si="60"/>
        <v/>
      </c>
      <c r="AJ518" s="29" t="str">
        <f t="shared" ca="1" si="61"/>
        <v/>
      </c>
      <c r="AK518" s="17" t="str">
        <f t="shared" ca="1" si="62"/>
        <v/>
      </c>
    </row>
    <row r="519" spans="31:37" x14ac:dyDescent="0.2">
      <c r="AE519" s="12" t="str">
        <f t="array" aca="1" ref="AE519" ca="1">IF(ROW()-2&lt;=$Y$12,5-SUM(N($V$12:$Y$12&gt;ROW()-3)),"")</f>
        <v/>
      </c>
      <c r="AF519" s="13" t="str">
        <f ca="1">IF(ISNUMBER(AE519),COUNTIF(AE$3:AE519,AE519),"")</f>
        <v/>
      </c>
      <c r="AG519" s="38" t="str">
        <f t="shared" ca="1" si="63"/>
        <v/>
      </c>
      <c r="AH519" s="38" t="str">
        <f t="shared" ca="1" si="64"/>
        <v/>
      </c>
      <c r="AI519" s="38" t="str">
        <f t="shared" ca="1" si="60"/>
        <v/>
      </c>
      <c r="AJ519" s="38" t="str">
        <f t="shared" ca="1" si="61"/>
        <v/>
      </c>
      <c r="AK519" s="13" t="str">
        <f t="shared" ca="1" si="62"/>
        <v/>
      </c>
    </row>
    <row r="520" spans="31:37" x14ac:dyDescent="0.2">
      <c r="AE520" s="14" t="str">
        <f t="array" aca="1" ref="AE520" ca="1">IF(ROW()-2&lt;=$Y$12,5-SUM(N($V$12:$Y$12&gt;ROW()-3)),"")</f>
        <v/>
      </c>
      <c r="AF520" s="15" t="str">
        <f ca="1">IF(ISNUMBER(AE520),COUNTIF(AE$3:AE520,AE520),"")</f>
        <v/>
      </c>
      <c r="AG520" s="3" t="str">
        <f t="shared" ca="1" si="63"/>
        <v/>
      </c>
      <c r="AH520" s="3" t="str">
        <f t="shared" ca="1" si="64"/>
        <v/>
      </c>
      <c r="AI520" s="3" t="str">
        <f t="shared" ca="1" si="60"/>
        <v/>
      </c>
      <c r="AJ520" s="3" t="str">
        <f t="shared" ca="1" si="61"/>
        <v/>
      </c>
      <c r="AK520" s="15" t="str">
        <f t="shared" ca="1" si="62"/>
        <v/>
      </c>
    </row>
    <row r="521" spans="31:37" x14ac:dyDescent="0.2">
      <c r="AE521" s="16" t="str">
        <f t="array" aca="1" ref="AE521" ca="1">IF(ROW()-2&lt;=$Y$12,5-SUM(N($V$12:$Y$12&gt;ROW()-3)),"")</f>
        <v/>
      </c>
      <c r="AF521" s="17" t="str">
        <f ca="1">IF(ISNUMBER(AE521),COUNTIF(AE$3:AE521,AE521),"")</f>
        <v/>
      </c>
      <c r="AG521" s="29" t="str">
        <f t="shared" ca="1" si="63"/>
        <v/>
      </c>
      <c r="AH521" s="29" t="str">
        <f t="shared" ca="1" si="64"/>
        <v/>
      </c>
      <c r="AI521" s="29" t="str">
        <f t="shared" ca="1" si="60"/>
        <v/>
      </c>
      <c r="AJ521" s="29" t="str">
        <f t="shared" ca="1" si="61"/>
        <v/>
      </c>
      <c r="AK521" s="17" t="str">
        <f t="shared" ca="1" si="62"/>
        <v/>
      </c>
    </row>
    <row r="522" spans="31:37" x14ac:dyDescent="0.2">
      <c r="AE522" s="12" t="str">
        <f t="array" aca="1" ref="AE522" ca="1">IF(ROW()-2&lt;=$Y$12,5-SUM(N($V$12:$Y$12&gt;ROW()-3)),"")</f>
        <v/>
      </c>
      <c r="AF522" s="13" t="str">
        <f ca="1">IF(ISNUMBER(AE522),COUNTIF(AE$3:AE522,AE522),"")</f>
        <v/>
      </c>
      <c r="AG522" s="38" t="str">
        <f t="shared" ca="1" si="63"/>
        <v/>
      </c>
      <c r="AH522" s="38" t="str">
        <f t="shared" ca="1" si="64"/>
        <v/>
      </c>
      <c r="AI522" s="38" t="str">
        <f t="shared" ca="1" si="60"/>
        <v/>
      </c>
      <c r="AJ522" s="38" t="str">
        <f t="shared" ca="1" si="61"/>
        <v/>
      </c>
      <c r="AK522" s="13" t="str">
        <f t="shared" ca="1" si="62"/>
        <v/>
      </c>
    </row>
    <row r="523" spans="31:37" x14ac:dyDescent="0.2">
      <c r="AE523" s="14" t="str">
        <f t="array" aca="1" ref="AE523" ca="1">IF(ROW()-2&lt;=$Y$12,5-SUM(N($V$12:$Y$12&gt;ROW()-3)),"")</f>
        <v/>
      </c>
      <c r="AF523" s="15" t="str">
        <f ca="1">IF(ISNUMBER(AE523),COUNTIF(AE$3:AE523,AE523),"")</f>
        <v/>
      </c>
      <c r="AG523" s="3" t="str">
        <f t="shared" ca="1" si="63"/>
        <v/>
      </c>
      <c r="AH523" s="3" t="str">
        <f t="shared" ca="1" si="64"/>
        <v/>
      </c>
      <c r="AI523" s="3" t="str">
        <f t="shared" ca="1" si="60"/>
        <v/>
      </c>
      <c r="AJ523" s="3" t="str">
        <f t="shared" ca="1" si="61"/>
        <v/>
      </c>
      <c r="AK523" s="15" t="str">
        <f t="shared" ca="1" si="62"/>
        <v/>
      </c>
    </row>
    <row r="524" spans="31:37" x14ac:dyDescent="0.2">
      <c r="AE524" s="16" t="str">
        <f t="array" aca="1" ref="AE524" ca="1">IF(ROW()-2&lt;=$Y$12,5-SUM(N($V$12:$Y$12&gt;ROW()-3)),"")</f>
        <v/>
      </c>
      <c r="AF524" s="17" t="str">
        <f ca="1">IF(ISNUMBER(AE524),COUNTIF(AE$3:AE524,AE524),"")</f>
        <v/>
      </c>
      <c r="AG524" s="29" t="str">
        <f t="shared" ca="1" si="63"/>
        <v/>
      </c>
      <c r="AH524" s="29" t="str">
        <f t="shared" ca="1" si="64"/>
        <v/>
      </c>
      <c r="AI524" s="29" t="str">
        <f t="shared" ca="1" si="60"/>
        <v/>
      </c>
      <c r="AJ524" s="29" t="str">
        <f t="shared" ca="1" si="61"/>
        <v/>
      </c>
      <c r="AK524" s="17" t="str">
        <f t="shared" ca="1" si="62"/>
        <v/>
      </c>
    </row>
    <row r="525" spans="31:37" x14ac:dyDescent="0.2">
      <c r="AE525" s="12" t="str">
        <f t="array" aca="1" ref="AE525" ca="1">IF(ROW()-2&lt;=$Y$12,5-SUM(N($V$12:$Y$12&gt;ROW()-3)),"")</f>
        <v/>
      </c>
      <c r="AF525" s="13" t="str">
        <f ca="1">IF(ISNUMBER(AE525),COUNTIF(AE$3:AE525,AE525),"")</f>
        <v/>
      </c>
      <c r="AG525" s="38" t="str">
        <f t="shared" ca="1" si="63"/>
        <v/>
      </c>
      <c r="AH525" s="38" t="str">
        <f t="shared" ca="1" si="64"/>
        <v/>
      </c>
      <c r="AI525" s="38" t="str">
        <f t="shared" ca="1" si="60"/>
        <v/>
      </c>
      <c r="AJ525" s="38" t="str">
        <f t="shared" ca="1" si="61"/>
        <v/>
      </c>
      <c r="AK525" s="13" t="str">
        <f t="shared" ca="1" si="62"/>
        <v/>
      </c>
    </row>
    <row r="526" spans="31:37" x14ac:dyDescent="0.2">
      <c r="AE526" s="14" t="str">
        <f t="array" aca="1" ref="AE526" ca="1">IF(ROW()-2&lt;=$Y$12,5-SUM(N($V$12:$Y$12&gt;ROW()-3)),"")</f>
        <v/>
      </c>
      <c r="AF526" s="15" t="str">
        <f ca="1">IF(ISNUMBER(AE526),COUNTIF(AE$3:AE526,AE526),"")</f>
        <v/>
      </c>
      <c r="AG526" s="3" t="str">
        <f t="shared" ca="1" si="63"/>
        <v/>
      </c>
      <c r="AH526" s="3" t="str">
        <f t="shared" ca="1" si="64"/>
        <v/>
      </c>
      <c r="AI526" s="3" t="str">
        <f t="shared" ca="1" si="60"/>
        <v/>
      </c>
      <c r="AJ526" s="3" t="str">
        <f t="shared" ca="1" si="61"/>
        <v/>
      </c>
      <c r="AK526" s="15" t="str">
        <f t="shared" ca="1" si="62"/>
        <v/>
      </c>
    </row>
    <row r="527" spans="31:37" x14ac:dyDescent="0.2">
      <c r="AE527" s="16" t="str">
        <f t="array" aca="1" ref="AE527" ca="1">IF(ROW()-2&lt;=$Y$12,5-SUM(N($V$12:$Y$12&gt;ROW()-3)),"")</f>
        <v/>
      </c>
      <c r="AF527" s="17" t="str">
        <f ca="1">IF(ISNUMBER(AE527),COUNTIF(AE$3:AE527,AE527),"")</f>
        <v/>
      </c>
      <c r="AG527" s="29" t="str">
        <f t="shared" ca="1" si="63"/>
        <v/>
      </c>
      <c r="AH527" s="29" t="str">
        <f t="shared" ca="1" si="64"/>
        <v/>
      </c>
      <c r="AI527" s="29" t="str">
        <f t="shared" ca="1" si="60"/>
        <v/>
      </c>
      <c r="AJ527" s="29" t="str">
        <f t="shared" ca="1" si="61"/>
        <v/>
      </c>
      <c r="AK527" s="17" t="str">
        <f t="shared" ca="1" si="62"/>
        <v/>
      </c>
    </row>
    <row r="528" spans="31:37" x14ac:dyDescent="0.2">
      <c r="AE528" s="12" t="str">
        <f t="array" aca="1" ref="AE528" ca="1">IF(ROW()-2&lt;=$Y$12,5-SUM(N($V$12:$Y$12&gt;ROW()-3)),"")</f>
        <v/>
      </c>
      <c r="AF528" s="13" t="str">
        <f ca="1">IF(ISNUMBER(AE528),COUNTIF(AE$3:AE528,AE528),"")</f>
        <v/>
      </c>
      <c r="AG528" s="38" t="str">
        <f t="shared" ca="1" si="63"/>
        <v/>
      </c>
      <c r="AH528" s="38" t="str">
        <f t="shared" ca="1" si="64"/>
        <v/>
      </c>
      <c r="AI528" s="38" t="str">
        <f t="shared" ca="1" si="60"/>
        <v/>
      </c>
      <c r="AJ528" s="38" t="str">
        <f t="shared" ca="1" si="61"/>
        <v/>
      </c>
      <c r="AK528" s="13" t="str">
        <f t="shared" ca="1" si="62"/>
        <v/>
      </c>
    </row>
    <row r="529" spans="31:37" x14ac:dyDescent="0.2">
      <c r="AE529" s="14" t="str">
        <f t="array" aca="1" ref="AE529" ca="1">IF(ROW()-2&lt;=$Y$12,5-SUM(N($V$12:$Y$12&gt;ROW()-3)),"")</f>
        <v/>
      </c>
      <c r="AF529" s="15" t="str">
        <f ca="1">IF(ISNUMBER(AE529),COUNTIF(AE$3:AE529,AE529),"")</f>
        <v/>
      </c>
      <c r="AG529" s="3" t="str">
        <f t="shared" ca="1" si="63"/>
        <v/>
      </c>
      <c r="AH529" s="3" t="str">
        <f t="shared" ca="1" si="64"/>
        <v/>
      </c>
      <c r="AI529" s="3" t="str">
        <f t="shared" ca="1" si="60"/>
        <v/>
      </c>
      <c r="AJ529" s="3" t="str">
        <f t="shared" ca="1" si="61"/>
        <v/>
      </c>
      <c r="AK529" s="15" t="str">
        <f t="shared" ca="1" si="62"/>
        <v/>
      </c>
    </row>
    <row r="530" spans="31:37" x14ac:dyDescent="0.2">
      <c r="AE530" s="16" t="str">
        <f t="array" aca="1" ref="AE530" ca="1">IF(ROW()-2&lt;=$Y$12,5-SUM(N($V$12:$Y$12&gt;ROW()-3)),"")</f>
        <v/>
      </c>
      <c r="AF530" s="17" t="str">
        <f ca="1">IF(ISNUMBER(AE530),COUNTIF(AE$3:AE530,AE530),"")</f>
        <v/>
      </c>
      <c r="AG530" s="29" t="str">
        <f t="shared" ca="1" si="63"/>
        <v/>
      </c>
      <c r="AH530" s="29" t="str">
        <f t="shared" ca="1" si="64"/>
        <v/>
      </c>
      <c r="AI530" s="29" t="str">
        <f t="shared" ca="1" si="60"/>
        <v/>
      </c>
      <c r="AJ530" s="29" t="str">
        <f t="shared" ca="1" si="61"/>
        <v/>
      </c>
      <c r="AK530" s="17" t="str">
        <f t="shared" ca="1" si="62"/>
        <v/>
      </c>
    </row>
    <row r="531" spans="31:37" x14ac:dyDescent="0.2">
      <c r="AE531" s="12" t="str">
        <f t="array" aca="1" ref="AE531" ca="1">IF(ROW()-2&lt;=$Y$12,5-SUM(N($V$12:$Y$12&gt;ROW()-3)),"")</f>
        <v/>
      </c>
      <c r="AF531" s="13" t="str">
        <f ca="1">IF(ISNUMBER(AE531),COUNTIF(AE$3:AE531,AE531),"")</f>
        <v/>
      </c>
      <c r="AG531" s="38" t="str">
        <f t="shared" ca="1" si="63"/>
        <v/>
      </c>
      <c r="AH531" s="38" t="str">
        <f t="shared" ca="1" si="64"/>
        <v/>
      </c>
      <c r="AI531" s="38" t="str">
        <f t="shared" ca="1" si="60"/>
        <v/>
      </c>
      <c r="AJ531" s="38" t="str">
        <f t="shared" ca="1" si="61"/>
        <v/>
      </c>
      <c r="AK531" s="13" t="str">
        <f t="shared" ca="1" si="62"/>
        <v/>
      </c>
    </row>
    <row r="532" spans="31:37" x14ac:dyDescent="0.2">
      <c r="AE532" s="14" t="str">
        <f t="array" aca="1" ref="AE532" ca="1">IF(ROW()-2&lt;=$Y$12,5-SUM(N($V$12:$Y$12&gt;ROW()-3)),"")</f>
        <v/>
      </c>
      <c r="AF532" s="15" t="str">
        <f ca="1">IF(ISNUMBER(AE532),COUNTIF(AE$3:AE532,AE532),"")</f>
        <v/>
      </c>
      <c r="AG532" s="3" t="str">
        <f t="shared" ca="1" si="63"/>
        <v/>
      </c>
      <c r="AH532" s="3" t="str">
        <f t="shared" ca="1" si="64"/>
        <v/>
      </c>
      <c r="AI532" s="3" t="str">
        <f t="shared" ca="1" si="60"/>
        <v/>
      </c>
      <c r="AJ532" s="3" t="str">
        <f t="shared" ca="1" si="61"/>
        <v/>
      </c>
      <c r="AK532" s="15" t="str">
        <f t="shared" ca="1" si="62"/>
        <v/>
      </c>
    </row>
    <row r="533" spans="31:37" x14ac:dyDescent="0.2">
      <c r="AE533" s="16" t="str">
        <f t="array" aca="1" ref="AE533" ca="1">IF(ROW()-2&lt;=$Y$12,5-SUM(N($V$12:$Y$12&gt;ROW()-3)),"")</f>
        <v/>
      </c>
      <c r="AF533" s="17" t="str">
        <f ca="1">IF(ISNUMBER(AE533),COUNTIF(AE$3:AE533,AE533),"")</f>
        <v/>
      </c>
      <c r="AG533" s="29" t="str">
        <f t="shared" ca="1" si="63"/>
        <v/>
      </c>
      <c r="AH533" s="29" t="str">
        <f t="shared" ca="1" si="64"/>
        <v/>
      </c>
      <c r="AI533" s="29" t="str">
        <f t="shared" ca="1" si="60"/>
        <v/>
      </c>
      <c r="AJ533" s="29" t="str">
        <f t="shared" ca="1" si="61"/>
        <v/>
      </c>
      <c r="AK533" s="17" t="str">
        <f t="shared" ca="1" si="62"/>
        <v/>
      </c>
    </row>
    <row r="534" spans="31:37" x14ac:dyDescent="0.2">
      <c r="AE534" s="12" t="str">
        <f t="array" aca="1" ref="AE534" ca="1">IF(ROW()-2&lt;=$Y$12,5-SUM(N($V$12:$Y$12&gt;ROW()-3)),"")</f>
        <v/>
      </c>
      <c r="AF534" s="13" t="str">
        <f ca="1">IF(ISNUMBER(AE534),COUNTIF(AE$3:AE534,AE534),"")</f>
        <v/>
      </c>
      <c r="AG534" s="38" t="str">
        <f t="shared" ca="1" si="63"/>
        <v/>
      </c>
      <c r="AH534" s="38" t="str">
        <f t="shared" ca="1" si="64"/>
        <v/>
      </c>
      <c r="AI534" s="38" t="str">
        <f t="shared" ca="1" si="60"/>
        <v/>
      </c>
      <c r="AJ534" s="38" t="str">
        <f t="shared" ca="1" si="61"/>
        <v/>
      </c>
      <c r="AK534" s="13" t="str">
        <f t="shared" ca="1" si="62"/>
        <v/>
      </c>
    </row>
    <row r="535" spans="31:37" x14ac:dyDescent="0.2">
      <c r="AE535" s="14" t="str">
        <f t="array" aca="1" ref="AE535" ca="1">IF(ROW()-2&lt;=$Y$12,5-SUM(N($V$12:$Y$12&gt;ROW()-3)),"")</f>
        <v/>
      </c>
      <c r="AF535" s="15" t="str">
        <f ca="1">IF(ISNUMBER(AE535),COUNTIF(AE$3:AE535,AE535),"")</f>
        <v/>
      </c>
      <c r="AG535" s="3" t="str">
        <f t="shared" ca="1" si="63"/>
        <v/>
      </c>
      <c r="AH535" s="3" t="str">
        <f t="shared" ca="1" si="64"/>
        <v/>
      </c>
      <c r="AI535" s="3" t="str">
        <f t="shared" ca="1" si="60"/>
        <v/>
      </c>
      <c r="AJ535" s="3" t="str">
        <f t="shared" ca="1" si="61"/>
        <v/>
      </c>
      <c r="AK535" s="15" t="str">
        <f t="shared" ca="1" si="62"/>
        <v/>
      </c>
    </row>
    <row r="536" spans="31:37" x14ac:dyDescent="0.2">
      <c r="AE536" s="16" t="str">
        <f t="array" aca="1" ref="AE536" ca="1">IF(ROW()-2&lt;=$Y$12,5-SUM(N($V$12:$Y$12&gt;ROW()-3)),"")</f>
        <v/>
      </c>
      <c r="AF536" s="17" t="str">
        <f ca="1">IF(ISNUMBER(AE536),COUNTIF(AE$3:AE536,AE536),"")</f>
        <v/>
      </c>
      <c r="AG536" s="29" t="str">
        <f t="shared" ca="1" si="63"/>
        <v/>
      </c>
      <c r="AH536" s="29" t="str">
        <f t="shared" ca="1" si="64"/>
        <v/>
      </c>
      <c r="AI536" s="29" t="str">
        <f t="shared" ca="1" si="60"/>
        <v/>
      </c>
      <c r="AJ536" s="29" t="str">
        <f t="shared" ca="1" si="61"/>
        <v/>
      </c>
      <c r="AK536" s="17" t="str">
        <f t="shared" ca="1" si="62"/>
        <v/>
      </c>
    </row>
    <row r="537" spans="31:37" x14ac:dyDescent="0.2">
      <c r="AE537" s="12" t="str">
        <f t="array" aca="1" ref="AE537" ca="1">IF(ROW()-2&lt;=$Y$12,5-SUM(N($V$12:$Y$12&gt;ROW()-3)),"")</f>
        <v/>
      </c>
      <c r="AF537" s="13" t="str">
        <f ca="1">IF(ISNUMBER(AE537),COUNTIF(AE$3:AE537,AE537),"")</f>
        <v/>
      </c>
      <c r="AG537" s="38" t="str">
        <f t="shared" ca="1" si="63"/>
        <v/>
      </c>
      <c r="AH537" s="38" t="str">
        <f t="shared" ca="1" si="64"/>
        <v/>
      </c>
      <c r="AI537" s="38" t="str">
        <f t="shared" ca="1" si="60"/>
        <v/>
      </c>
      <c r="AJ537" s="38" t="str">
        <f t="shared" ca="1" si="61"/>
        <v/>
      </c>
      <c r="AK537" s="13" t="str">
        <f t="shared" ca="1" si="62"/>
        <v/>
      </c>
    </row>
    <row r="538" spans="31:37" x14ac:dyDescent="0.2">
      <c r="AE538" s="14" t="str">
        <f t="array" aca="1" ref="AE538" ca="1">IF(ROW()-2&lt;=$Y$12,5-SUM(N($V$12:$Y$12&gt;ROW()-3)),"")</f>
        <v/>
      </c>
      <c r="AF538" s="15" t="str">
        <f ca="1">IF(ISNUMBER(AE538),COUNTIF(AE$3:AE538,AE538),"")</f>
        <v/>
      </c>
      <c r="AG538" s="3" t="str">
        <f t="shared" ca="1" si="63"/>
        <v/>
      </c>
      <c r="AH538" s="3" t="str">
        <f t="shared" ca="1" si="64"/>
        <v/>
      </c>
      <c r="AI538" s="3" t="str">
        <f t="shared" ca="1" si="60"/>
        <v/>
      </c>
      <c r="AJ538" s="3" t="str">
        <f t="shared" ca="1" si="61"/>
        <v/>
      </c>
      <c r="AK538" s="15" t="str">
        <f t="shared" ca="1" si="62"/>
        <v/>
      </c>
    </row>
    <row r="539" spans="31:37" x14ac:dyDescent="0.2">
      <c r="AE539" s="16" t="str">
        <f t="array" aca="1" ref="AE539" ca="1">IF(ROW()-2&lt;=$Y$12,5-SUM(N($V$12:$Y$12&gt;ROW()-3)),"")</f>
        <v/>
      </c>
      <c r="AF539" s="17" t="str">
        <f ca="1">IF(ISNUMBER(AE539),COUNTIF(AE$3:AE539,AE539),"")</f>
        <v/>
      </c>
      <c r="AG539" s="29" t="str">
        <f t="shared" ca="1" si="63"/>
        <v/>
      </c>
      <c r="AH539" s="29" t="str">
        <f t="shared" ca="1" si="64"/>
        <v/>
      </c>
      <c r="AI539" s="29" t="str">
        <f t="shared" ca="1" si="60"/>
        <v/>
      </c>
      <c r="AJ539" s="29" t="str">
        <f t="shared" ca="1" si="61"/>
        <v/>
      </c>
      <c r="AK539" s="17" t="str">
        <f t="shared" ca="1" si="62"/>
        <v/>
      </c>
    </row>
    <row r="540" spans="31:37" x14ac:dyDescent="0.2">
      <c r="AE540" s="12" t="str">
        <f t="array" aca="1" ref="AE540" ca="1">IF(ROW()-2&lt;=$Y$12,5-SUM(N($V$12:$Y$12&gt;ROW()-3)),"")</f>
        <v/>
      </c>
      <c r="AF540" s="13" t="str">
        <f ca="1">IF(ISNUMBER(AE540),COUNTIF(AE$3:AE540,AE540),"")</f>
        <v/>
      </c>
      <c r="AG540" s="38" t="str">
        <f t="shared" ca="1" si="63"/>
        <v/>
      </c>
      <c r="AH540" s="38" t="str">
        <f t="shared" ca="1" si="64"/>
        <v/>
      </c>
      <c r="AI540" s="38" t="str">
        <f t="shared" ca="1" si="60"/>
        <v/>
      </c>
      <c r="AJ540" s="38" t="str">
        <f t="shared" ca="1" si="61"/>
        <v/>
      </c>
      <c r="AK540" s="13" t="str">
        <f t="shared" ca="1" si="62"/>
        <v/>
      </c>
    </row>
    <row r="541" spans="31:37" x14ac:dyDescent="0.2">
      <c r="AE541" s="14" t="str">
        <f t="array" aca="1" ref="AE541" ca="1">IF(ROW()-2&lt;=$Y$12,5-SUM(N($V$12:$Y$12&gt;ROW()-3)),"")</f>
        <v/>
      </c>
      <c r="AF541" s="15" t="str">
        <f ca="1">IF(ISNUMBER(AE541),COUNTIF(AE$3:AE541,AE541),"")</f>
        <v/>
      </c>
      <c r="AG541" s="3" t="str">
        <f t="shared" ca="1" si="63"/>
        <v/>
      </c>
      <c r="AH541" s="3" t="str">
        <f t="shared" ca="1" si="64"/>
        <v/>
      </c>
      <c r="AI541" s="3" t="str">
        <f t="shared" ca="1" si="60"/>
        <v/>
      </c>
      <c r="AJ541" s="3" t="str">
        <f t="shared" ca="1" si="61"/>
        <v/>
      </c>
      <c r="AK541" s="15" t="str">
        <f t="shared" ca="1" si="62"/>
        <v/>
      </c>
    </row>
    <row r="542" spans="31:37" x14ac:dyDescent="0.2">
      <c r="AE542" s="16" t="str">
        <f t="array" aca="1" ref="AE542" ca="1">IF(ROW()-2&lt;=$Y$12,5-SUM(N($V$12:$Y$12&gt;ROW()-3)),"")</f>
        <v/>
      </c>
      <c r="AF542" s="17" t="str">
        <f ca="1">IF(ISNUMBER(AE542),COUNTIF(AE$3:AE542,AE542),"")</f>
        <v/>
      </c>
      <c r="AG542" s="29" t="str">
        <f t="shared" ca="1" si="63"/>
        <v/>
      </c>
      <c r="AH542" s="29" t="str">
        <f t="shared" ca="1" si="64"/>
        <v/>
      </c>
      <c r="AI542" s="29" t="str">
        <f t="shared" ca="1" si="60"/>
        <v/>
      </c>
      <c r="AJ542" s="29" t="str">
        <f t="shared" ca="1" si="61"/>
        <v/>
      </c>
      <c r="AK542" s="17" t="str">
        <f t="shared" ca="1" si="62"/>
        <v/>
      </c>
    </row>
    <row r="543" spans="31:37" x14ac:dyDescent="0.2">
      <c r="AE543" s="12" t="str">
        <f t="array" aca="1" ref="AE543" ca="1">IF(ROW()-2&lt;=$Y$12,5-SUM(N($V$12:$Y$12&gt;ROW()-3)),"")</f>
        <v/>
      </c>
      <c r="AF543" s="13" t="str">
        <f ca="1">IF(ISNUMBER(AE543),COUNTIF(AE$3:AE543,AE543),"")</f>
        <v/>
      </c>
      <c r="AG543" s="38" t="str">
        <f t="shared" ca="1" si="63"/>
        <v/>
      </c>
      <c r="AH543" s="38" t="str">
        <f t="shared" ca="1" si="64"/>
        <v/>
      </c>
      <c r="AI543" s="38" t="str">
        <f t="shared" ca="1" si="60"/>
        <v/>
      </c>
      <c r="AJ543" s="38" t="str">
        <f t="shared" ca="1" si="61"/>
        <v/>
      </c>
      <c r="AK543" s="13" t="str">
        <f t="shared" ca="1" si="62"/>
        <v/>
      </c>
    </row>
    <row r="544" spans="31:37" x14ac:dyDescent="0.2">
      <c r="AE544" s="14" t="str">
        <f t="array" aca="1" ref="AE544" ca="1">IF(ROW()-2&lt;=$Y$12,5-SUM(N($V$12:$Y$12&gt;ROW()-3)),"")</f>
        <v/>
      </c>
      <c r="AF544" s="15" t="str">
        <f ca="1">IF(ISNUMBER(AE544),COUNTIF(AE$3:AE544,AE544),"")</f>
        <v/>
      </c>
      <c r="AG544" s="3" t="str">
        <f t="shared" ca="1" si="63"/>
        <v/>
      </c>
      <c r="AH544" s="3" t="str">
        <f t="shared" ca="1" si="64"/>
        <v/>
      </c>
      <c r="AI544" s="3" t="str">
        <f t="shared" ca="1" si="60"/>
        <v/>
      </c>
      <c r="AJ544" s="3" t="str">
        <f t="shared" ca="1" si="61"/>
        <v/>
      </c>
      <c r="AK544" s="15" t="str">
        <f t="shared" ca="1" si="62"/>
        <v/>
      </c>
    </row>
    <row r="545" spans="31:37" x14ac:dyDescent="0.2">
      <c r="AE545" s="16" t="str">
        <f t="array" aca="1" ref="AE545" ca="1">IF(ROW()-2&lt;=$Y$12,5-SUM(N($V$12:$Y$12&gt;ROW()-3)),"")</f>
        <v/>
      </c>
      <c r="AF545" s="17" t="str">
        <f ca="1">IF(ISNUMBER(AE545),COUNTIF(AE$3:AE545,AE545),"")</f>
        <v/>
      </c>
      <c r="AG545" s="29" t="str">
        <f t="shared" ca="1" si="63"/>
        <v/>
      </c>
      <c r="AH545" s="29" t="str">
        <f t="shared" ca="1" si="64"/>
        <v/>
      </c>
      <c r="AI545" s="29" t="str">
        <f t="shared" ca="1" si="60"/>
        <v/>
      </c>
      <c r="AJ545" s="29" t="str">
        <f t="shared" ca="1" si="61"/>
        <v/>
      </c>
      <c r="AK545" s="17" t="str">
        <f t="shared" ca="1" si="62"/>
        <v/>
      </c>
    </row>
    <row r="546" spans="31:37" x14ac:dyDescent="0.2">
      <c r="AE546" s="12" t="str">
        <f t="array" aca="1" ref="AE546" ca="1">IF(ROW()-2&lt;=$Y$12,5-SUM(N($V$12:$Y$12&gt;ROW()-3)),"")</f>
        <v/>
      </c>
      <c r="AF546" s="13" t="str">
        <f ca="1">IF(ISNUMBER(AE546),COUNTIF(AE$3:AE546,AE546),"")</f>
        <v/>
      </c>
      <c r="AG546" s="38" t="str">
        <f t="shared" ca="1" si="63"/>
        <v/>
      </c>
      <c r="AH546" s="38" t="str">
        <f t="shared" ca="1" si="64"/>
        <v/>
      </c>
      <c r="AI546" s="38" t="str">
        <f t="shared" ca="1" si="60"/>
        <v/>
      </c>
      <c r="AJ546" s="38" t="str">
        <f t="shared" ca="1" si="61"/>
        <v/>
      </c>
      <c r="AK546" s="13" t="str">
        <f t="shared" ca="1" si="62"/>
        <v/>
      </c>
    </row>
    <row r="547" spans="31:37" x14ac:dyDescent="0.2">
      <c r="AE547" s="14" t="str">
        <f t="array" aca="1" ref="AE547" ca="1">IF(ROW()-2&lt;=$Y$12,5-SUM(N($V$12:$Y$12&gt;ROW()-3)),"")</f>
        <v/>
      </c>
      <c r="AF547" s="15" t="str">
        <f ca="1">IF(ISNUMBER(AE547),COUNTIF(AE$3:AE547,AE547),"")</f>
        <v/>
      </c>
      <c r="AG547" s="3" t="str">
        <f t="shared" ca="1" si="63"/>
        <v/>
      </c>
      <c r="AH547" s="3" t="str">
        <f t="shared" ca="1" si="64"/>
        <v/>
      </c>
      <c r="AI547" s="3" t="str">
        <f t="shared" ca="1" si="60"/>
        <v/>
      </c>
      <c r="AJ547" s="3" t="str">
        <f t="shared" ca="1" si="61"/>
        <v/>
      </c>
      <c r="AK547" s="15" t="str">
        <f t="shared" ca="1" si="62"/>
        <v/>
      </c>
    </row>
    <row r="548" spans="31:37" x14ac:dyDescent="0.2">
      <c r="AE548" s="16" t="str">
        <f t="array" aca="1" ref="AE548" ca="1">IF(ROW()-2&lt;=$Y$12,5-SUM(N($V$12:$Y$12&gt;ROW()-3)),"")</f>
        <v/>
      </c>
      <c r="AF548" s="17" t="str">
        <f ca="1">IF(ISNUMBER(AE548),COUNTIF(AE$3:AE548,AE548),"")</f>
        <v/>
      </c>
      <c r="AG548" s="29" t="str">
        <f t="shared" ca="1" si="63"/>
        <v/>
      </c>
      <c r="AH548" s="29" t="str">
        <f t="shared" ca="1" si="64"/>
        <v/>
      </c>
      <c r="AI548" s="29" t="str">
        <f t="shared" ca="1" si="60"/>
        <v/>
      </c>
      <c r="AJ548" s="29" t="str">
        <f t="shared" ca="1" si="61"/>
        <v/>
      </c>
      <c r="AK548" s="17" t="str">
        <f t="shared" ca="1" si="62"/>
        <v/>
      </c>
    </row>
    <row r="549" spans="31:37" x14ac:dyDescent="0.2">
      <c r="AE549" s="12" t="str">
        <f t="array" aca="1" ref="AE549" ca="1">IF(ROW()-2&lt;=$Y$12,5-SUM(N($V$12:$Y$12&gt;ROW()-3)),"")</f>
        <v/>
      </c>
      <c r="AF549" s="13" t="str">
        <f ca="1">IF(ISNUMBER(AE549),COUNTIF(AE$3:AE549,AE549),"")</f>
        <v/>
      </c>
      <c r="AG549" s="38" t="str">
        <f t="shared" ca="1" si="63"/>
        <v/>
      </c>
      <c r="AH549" s="38" t="str">
        <f t="shared" ca="1" si="64"/>
        <v/>
      </c>
      <c r="AI549" s="38" t="str">
        <f t="shared" ca="1" si="60"/>
        <v/>
      </c>
      <c r="AJ549" s="38" t="str">
        <f t="shared" ca="1" si="61"/>
        <v/>
      </c>
      <c r="AK549" s="13" t="str">
        <f t="shared" ca="1" si="62"/>
        <v/>
      </c>
    </row>
    <row r="550" spans="31:37" x14ac:dyDescent="0.2">
      <c r="AE550" s="14" t="str">
        <f t="array" aca="1" ref="AE550" ca="1">IF(ROW()-2&lt;=$Y$12,5-SUM(N($V$12:$Y$12&gt;ROW()-3)),"")</f>
        <v/>
      </c>
      <c r="AF550" s="15" t="str">
        <f ca="1">IF(ISNUMBER(AE550),COUNTIF(AE$3:AE550,AE550),"")</f>
        <v/>
      </c>
      <c r="AG550" s="3" t="str">
        <f t="shared" ca="1" si="63"/>
        <v/>
      </c>
      <c r="AH550" s="3" t="str">
        <f t="shared" ca="1" si="64"/>
        <v/>
      </c>
      <c r="AI550" s="3" t="str">
        <f t="shared" ca="1" si="60"/>
        <v/>
      </c>
      <c r="AJ550" s="3" t="str">
        <f t="shared" ca="1" si="61"/>
        <v/>
      </c>
      <c r="AK550" s="15" t="str">
        <f t="shared" ca="1" si="62"/>
        <v/>
      </c>
    </row>
    <row r="551" spans="31:37" x14ac:dyDescent="0.2">
      <c r="AE551" s="16" t="str">
        <f t="array" aca="1" ref="AE551" ca="1">IF(ROW()-2&lt;=$Y$12,5-SUM(N($V$12:$Y$12&gt;ROW()-3)),"")</f>
        <v/>
      </c>
      <c r="AF551" s="17" t="str">
        <f ca="1">IF(ISNUMBER(AE551),COUNTIF(AE$3:AE551,AE551),"")</f>
        <v/>
      </c>
      <c r="AG551" s="29" t="str">
        <f t="shared" ca="1" si="63"/>
        <v/>
      </c>
      <c r="AH551" s="29" t="str">
        <f t="shared" ca="1" si="64"/>
        <v/>
      </c>
      <c r="AI551" s="29" t="str">
        <f t="shared" ca="1" si="60"/>
        <v/>
      </c>
      <c r="AJ551" s="29" t="str">
        <f t="shared" ca="1" si="61"/>
        <v/>
      </c>
      <c r="AK551" s="17" t="str">
        <f t="shared" ca="1" si="62"/>
        <v/>
      </c>
    </row>
    <row r="552" spans="31:37" x14ac:dyDescent="0.2">
      <c r="AE552" s="12" t="str">
        <f t="array" aca="1" ref="AE552" ca="1">IF(ROW()-2&lt;=$Y$12,5-SUM(N($V$12:$Y$12&gt;ROW()-3)),"")</f>
        <v/>
      </c>
      <c r="AF552" s="13" t="str">
        <f ca="1">IF(ISNUMBER(AE552),COUNTIF(AE$3:AE552,AE552),"")</f>
        <v/>
      </c>
      <c r="AG552" s="38" t="str">
        <f t="shared" ca="1" si="63"/>
        <v/>
      </c>
      <c r="AH552" s="38" t="str">
        <f t="shared" ca="1" si="64"/>
        <v/>
      </c>
      <c r="AI552" s="38" t="str">
        <f t="shared" ca="1" si="60"/>
        <v/>
      </c>
      <c r="AJ552" s="38" t="str">
        <f t="shared" ca="1" si="61"/>
        <v/>
      </c>
      <c r="AK552" s="13" t="str">
        <f t="shared" ca="1" si="62"/>
        <v/>
      </c>
    </row>
    <row r="553" spans="31:37" x14ac:dyDescent="0.2">
      <c r="AE553" s="14" t="str">
        <f t="array" aca="1" ref="AE553" ca="1">IF(ROW()-2&lt;=$Y$12,5-SUM(N($V$12:$Y$12&gt;ROW()-3)),"")</f>
        <v/>
      </c>
      <c r="AF553" s="15" t="str">
        <f ca="1">IF(ISNUMBER(AE553),COUNTIF(AE$3:AE553,AE553),"")</f>
        <v/>
      </c>
      <c r="AG553" s="3" t="str">
        <f t="shared" ca="1" si="63"/>
        <v/>
      </c>
      <c r="AH553" s="3" t="str">
        <f t="shared" ca="1" si="64"/>
        <v/>
      </c>
      <c r="AI553" s="3" t="str">
        <f t="shared" ca="1" si="60"/>
        <v/>
      </c>
      <c r="AJ553" s="3" t="str">
        <f t="shared" ca="1" si="61"/>
        <v/>
      </c>
      <c r="AK553" s="15" t="str">
        <f t="shared" ca="1" si="62"/>
        <v/>
      </c>
    </row>
    <row r="554" spans="31:37" x14ac:dyDescent="0.2">
      <c r="AE554" s="16" t="str">
        <f t="array" aca="1" ref="AE554" ca="1">IF(ROW()-2&lt;=$Y$12,5-SUM(N($V$12:$Y$12&gt;ROW()-3)),"")</f>
        <v/>
      </c>
      <c r="AF554" s="17" t="str">
        <f ca="1">IF(ISNUMBER(AE554),COUNTIF(AE$3:AE554,AE554),"")</f>
        <v/>
      </c>
      <c r="AG554" s="29" t="str">
        <f t="shared" ca="1" si="63"/>
        <v/>
      </c>
      <c r="AH554" s="29" t="str">
        <f t="shared" ca="1" si="64"/>
        <v/>
      </c>
      <c r="AI554" s="29" t="str">
        <f t="shared" ca="1" si="60"/>
        <v/>
      </c>
      <c r="AJ554" s="29" t="str">
        <f t="shared" ca="1" si="61"/>
        <v/>
      </c>
      <c r="AK554" s="17" t="str">
        <f t="shared" ca="1" si="62"/>
        <v/>
      </c>
    </row>
    <row r="555" spans="31:37" x14ac:dyDescent="0.2">
      <c r="AE555" s="12" t="str">
        <f t="array" aca="1" ref="AE555" ca="1">IF(ROW()-2&lt;=$Y$12,5-SUM(N($V$12:$Y$12&gt;ROW()-3)),"")</f>
        <v/>
      </c>
      <c r="AF555" s="13" t="str">
        <f ca="1">IF(ISNUMBER(AE555),COUNTIF(AE$3:AE555,AE555),"")</f>
        <v/>
      </c>
      <c r="AG555" s="38" t="str">
        <f t="shared" ca="1" si="63"/>
        <v/>
      </c>
      <c r="AH555" s="38" t="str">
        <f t="shared" ca="1" si="64"/>
        <v/>
      </c>
      <c r="AI555" s="38" t="str">
        <f t="shared" ca="1" si="60"/>
        <v/>
      </c>
      <c r="AJ555" s="38" t="str">
        <f t="shared" ca="1" si="61"/>
        <v/>
      </c>
      <c r="AK555" s="13" t="str">
        <f t="shared" ca="1" si="62"/>
        <v/>
      </c>
    </row>
    <row r="556" spans="31:37" x14ac:dyDescent="0.2">
      <c r="AE556" s="14" t="str">
        <f t="array" aca="1" ref="AE556" ca="1">IF(ROW()-2&lt;=$Y$12,5-SUM(N($V$12:$Y$12&gt;ROW()-3)),"")</f>
        <v/>
      </c>
      <c r="AF556" s="15" t="str">
        <f ca="1">IF(ISNUMBER(AE556),COUNTIF(AE$3:AE556,AE556),"")</f>
        <v/>
      </c>
      <c r="AG556" s="3" t="str">
        <f t="shared" ca="1" si="63"/>
        <v/>
      </c>
      <c r="AH556" s="3" t="str">
        <f t="shared" ca="1" si="64"/>
        <v/>
      </c>
      <c r="AI556" s="3" t="str">
        <f t="shared" ca="1" si="60"/>
        <v/>
      </c>
      <c r="AJ556" s="3" t="str">
        <f t="shared" ca="1" si="61"/>
        <v/>
      </c>
      <c r="AK556" s="15" t="str">
        <f t="shared" ca="1" si="62"/>
        <v/>
      </c>
    </row>
    <row r="557" spans="31:37" x14ac:dyDescent="0.2">
      <c r="AE557" s="16" t="str">
        <f t="array" aca="1" ref="AE557" ca="1">IF(ROW()-2&lt;=$Y$12,5-SUM(N($V$12:$Y$12&gt;ROW()-3)),"")</f>
        <v/>
      </c>
      <c r="AF557" s="17" t="str">
        <f ca="1">IF(ISNUMBER(AE557),COUNTIF(AE$3:AE557,AE557),"")</f>
        <v/>
      </c>
      <c r="AG557" s="29" t="str">
        <f t="shared" ca="1" si="63"/>
        <v/>
      </c>
      <c r="AH557" s="29" t="str">
        <f t="shared" ca="1" si="64"/>
        <v/>
      </c>
      <c r="AI557" s="29" t="str">
        <f t="shared" ca="1" si="60"/>
        <v/>
      </c>
      <c r="AJ557" s="29" t="str">
        <f t="shared" ca="1" si="61"/>
        <v/>
      </c>
      <c r="AK557" s="17" t="str">
        <f t="shared" ca="1" si="62"/>
        <v/>
      </c>
    </row>
    <row r="558" spans="31:37" x14ac:dyDescent="0.2">
      <c r="AE558" s="12" t="str">
        <f t="array" aca="1" ref="AE558" ca="1">IF(ROW()-2&lt;=$Y$12,5-SUM(N($V$12:$Y$12&gt;ROW()-3)),"")</f>
        <v/>
      </c>
      <c r="AF558" s="13" t="str">
        <f ca="1">IF(ISNUMBER(AE558),COUNTIF(AE$3:AE558,AE558),"")</f>
        <v/>
      </c>
      <c r="AG558" s="38" t="str">
        <f t="shared" ca="1" si="63"/>
        <v/>
      </c>
      <c r="AH558" s="38" t="str">
        <f t="shared" ca="1" si="64"/>
        <v/>
      </c>
      <c r="AI558" s="38" t="str">
        <f t="shared" ca="1" si="60"/>
        <v/>
      </c>
      <c r="AJ558" s="38" t="str">
        <f t="shared" ca="1" si="61"/>
        <v/>
      </c>
      <c r="AK558" s="13" t="str">
        <f t="shared" ca="1" si="62"/>
        <v/>
      </c>
    </row>
    <row r="559" spans="31:37" x14ac:dyDescent="0.2">
      <c r="AE559" s="14" t="str">
        <f t="array" aca="1" ref="AE559" ca="1">IF(ROW()-2&lt;=$Y$12,5-SUM(N($V$12:$Y$12&gt;ROW()-3)),"")</f>
        <v/>
      </c>
      <c r="AF559" s="15" t="str">
        <f ca="1">IF(ISNUMBER(AE559),COUNTIF(AE$3:AE559,AE559),"")</f>
        <v/>
      </c>
      <c r="AG559" s="3" t="str">
        <f t="shared" ca="1" si="63"/>
        <v/>
      </c>
      <c r="AH559" s="3" t="str">
        <f t="shared" ca="1" si="64"/>
        <v/>
      </c>
      <c r="AI559" s="3" t="str">
        <f t="shared" ca="1" si="60"/>
        <v/>
      </c>
      <c r="AJ559" s="3" t="str">
        <f t="shared" ca="1" si="61"/>
        <v/>
      </c>
      <c r="AK559" s="15" t="str">
        <f t="shared" ca="1" si="62"/>
        <v/>
      </c>
    </row>
    <row r="560" spans="31:37" x14ac:dyDescent="0.2">
      <c r="AE560" s="16" t="str">
        <f t="array" aca="1" ref="AE560" ca="1">IF(ROW()-2&lt;=$Y$12,5-SUM(N($V$12:$Y$12&gt;ROW()-3)),"")</f>
        <v/>
      </c>
      <c r="AF560" s="17" t="str">
        <f ca="1">IF(ISNUMBER(AE560),COUNTIF(AE$3:AE560,AE560),"")</f>
        <v/>
      </c>
      <c r="AG560" s="29" t="str">
        <f t="shared" ca="1" si="63"/>
        <v/>
      </c>
      <c r="AH560" s="29" t="str">
        <f t="shared" ca="1" si="64"/>
        <v/>
      </c>
      <c r="AI560" s="29" t="str">
        <f t="shared" ca="1" si="60"/>
        <v/>
      </c>
      <c r="AJ560" s="29" t="str">
        <f t="shared" ca="1" si="61"/>
        <v/>
      </c>
      <c r="AK560" s="17" t="str">
        <f t="shared" ca="1" si="62"/>
        <v/>
      </c>
    </row>
    <row r="561" spans="31:37" x14ac:dyDescent="0.2">
      <c r="AE561" s="12" t="str">
        <f t="array" aca="1" ref="AE561" ca="1">IF(ROW()-2&lt;=$Y$12,5-SUM(N($V$12:$Y$12&gt;ROW()-3)),"")</f>
        <v/>
      </c>
      <c r="AF561" s="13" t="str">
        <f ca="1">IF(ISNUMBER(AE561),COUNTIF(AE$3:AE561,AE561),"")</f>
        <v/>
      </c>
      <c r="AG561" s="38" t="str">
        <f t="shared" ca="1" si="63"/>
        <v/>
      </c>
      <c r="AH561" s="38" t="str">
        <f t="shared" ca="1" si="64"/>
        <v/>
      </c>
      <c r="AI561" s="38" t="str">
        <f t="shared" ca="1" si="60"/>
        <v/>
      </c>
      <c r="AJ561" s="38" t="str">
        <f t="shared" ca="1" si="61"/>
        <v/>
      </c>
      <c r="AK561" s="13" t="str">
        <f t="shared" ca="1" si="62"/>
        <v/>
      </c>
    </row>
    <row r="562" spans="31:37" x14ac:dyDescent="0.2">
      <c r="AE562" s="14" t="str">
        <f t="array" aca="1" ref="AE562" ca="1">IF(ROW()-2&lt;=$Y$12,5-SUM(N($V$12:$Y$12&gt;ROW()-3)),"")</f>
        <v/>
      </c>
      <c r="AF562" s="15" t="str">
        <f ca="1">IF(ISNUMBER(AE562),COUNTIF(AE$3:AE562,AE562),"")</f>
        <v/>
      </c>
      <c r="AG562" s="3" t="str">
        <f t="shared" ca="1" si="63"/>
        <v/>
      </c>
      <c r="AH562" s="3" t="str">
        <f t="shared" ca="1" si="64"/>
        <v/>
      </c>
      <c r="AI562" s="3" t="str">
        <f t="shared" ca="1" si="60"/>
        <v/>
      </c>
      <c r="AJ562" s="3" t="str">
        <f t="shared" ca="1" si="61"/>
        <v/>
      </c>
      <c r="AK562" s="15" t="str">
        <f t="shared" ca="1" si="62"/>
        <v/>
      </c>
    </row>
    <row r="563" spans="31:37" x14ac:dyDescent="0.2">
      <c r="AE563" s="16" t="str">
        <f t="array" aca="1" ref="AE563" ca="1">IF(ROW()-2&lt;=$Y$12,5-SUM(N($V$12:$Y$12&gt;ROW()-3)),"")</f>
        <v/>
      </c>
      <c r="AF563" s="17" t="str">
        <f ca="1">IF(ISNUMBER(AE563),COUNTIF(AE$3:AE563,AE563),"")</f>
        <v/>
      </c>
      <c r="AG563" s="29" t="str">
        <f t="shared" ca="1" si="63"/>
        <v/>
      </c>
      <c r="AH563" s="29" t="str">
        <f t="shared" ca="1" si="64"/>
        <v/>
      </c>
      <c r="AI563" s="29" t="str">
        <f t="shared" ca="1" si="60"/>
        <v/>
      </c>
      <c r="AJ563" s="29" t="str">
        <f t="shared" ca="1" si="61"/>
        <v/>
      </c>
      <c r="AK563" s="17" t="str">
        <f t="shared" ca="1" si="62"/>
        <v/>
      </c>
    </row>
    <row r="564" spans="31:37" x14ac:dyDescent="0.2">
      <c r="AE564" s="12" t="str">
        <f t="array" aca="1" ref="AE564" ca="1">IF(ROW()-2&lt;=$Y$12,5-SUM(N($V$12:$Y$12&gt;ROW()-3)),"")</f>
        <v/>
      </c>
      <c r="AF564" s="13" t="str">
        <f ca="1">IF(ISNUMBER(AE564),COUNTIF(AE$3:AE564,AE564),"")</f>
        <v/>
      </c>
      <c r="AG564" s="38" t="str">
        <f t="shared" ca="1" si="63"/>
        <v/>
      </c>
      <c r="AH564" s="38" t="str">
        <f t="shared" ca="1" si="64"/>
        <v/>
      </c>
      <c r="AI564" s="38" t="str">
        <f t="shared" ca="1" si="60"/>
        <v/>
      </c>
      <c r="AJ564" s="38" t="str">
        <f t="shared" ca="1" si="61"/>
        <v/>
      </c>
      <c r="AK564" s="13" t="str">
        <f t="shared" ca="1" si="62"/>
        <v/>
      </c>
    </row>
    <row r="565" spans="31:37" x14ac:dyDescent="0.2">
      <c r="AE565" s="14" t="str">
        <f t="array" aca="1" ref="AE565" ca="1">IF(ROW()-2&lt;=$Y$12,5-SUM(N($V$12:$Y$12&gt;ROW()-3)),"")</f>
        <v/>
      </c>
      <c r="AF565" s="15" t="str">
        <f ca="1">IF(ISNUMBER(AE565),COUNTIF(AE$3:AE565,AE565),"")</f>
        <v/>
      </c>
      <c r="AG565" s="3" t="str">
        <f t="shared" ca="1" si="63"/>
        <v/>
      </c>
      <c r="AH565" s="3" t="str">
        <f t="shared" ca="1" si="64"/>
        <v/>
      </c>
      <c r="AI565" s="3" t="str">
        <f t="shared" ca="1" si="60"/>
        <v/>
      </c>
      <c r="AJ565" s="3" t="str">
        <f t="shared" ca="1" si="61"/>
        <v/>
      </c>
      <c r="AK565" s="15" t="str">
        <f t="shared" ca="1" si="62"/>
        <v/>
      </c>
    </row>
    <row r="566" spans="31:37" x14ac:dyDescent="0.2">
      <c r="AE566" s="16" t="str">
        <f t="array" aca="1" ref="AE566" ca="1">IF(ROW()-2&lt;=$Y$12,5-SUM(N($V$12:$Y$12&gt;ROW()-3)),"")</f>
        <v/>
      </c>
      <c r="AF566" s="17" t="str">
        <f ca="1">IF(ISNUMBER(AE566),COUNTIF(AE$3:AE566,AE566),"")</f>
        <v/>
      </c>
      <c r="AG566" s="29" t="str">
        <f t="shared" ca="1" si="63"/>
        <v/>
      </c>
      <c r="AH566" s="29" t="str">
        <f t="shared" ca="1" si="64"/>
        <v/>
      </c>
      <c r="AI566" s="29" t="str">
        <f t="shared" ca="1" si="60"/>
        <v/>
      </c>
      <c r="AJ566" s="29" t="str">
        <f t="shared" ca="1" si="61"/>
        <v/>
      </c>
      <c r="AK566" s="17" t="str">
        <f t="shared" ca="1" si="62"/>
        <v/>
      </c>
    </row>
    <row r="567" spans="31:37" x14ac:dyDescent="0.2">
      <c r="AE567" s="12" t="str">
        <f t="array" aca="1" ref="AE567" ca="1">IF(ROW()-2&lt;=$Y$12,5-SUM(N($V$12:$Y$12&gt;ROW()-3)),"")</f>
        <v/>
      </c>
      <c r="AF567" s="13" t="str">
        <f ca="1">IF(ISNUMBER(AE567),COUNTIF(AE$3:AE567,AE567),"")</f>
        <v/>
      </c>
      <c r="AG567" s="38" t="str">
        <f t="shared" ca="1" si="63"/>
        <v/>
      </c>
      <c r="AH567" s="38" t="str">
        <f t="shared" ca="1" si="64"/>
        <v/>
      </c>
      <c r="AI567" s="38" t="str">
        <f t="shared" ca="1" si="60"/>
        <v/>
      </c>
      <c r="AJ567" s="38" t="str">
        <f t="shared" ca="1" si="61"/>
        <v/>
      </c>
      <c r="AK567" s="13" t="str">
        <f t="shared" ca="1" si="62"/>
        <v/>
      </c>
    </row>
    <row r="568" spans="31:37" x14ac:dyDescent="0.2">
      <c r="AE568" s="14" t="str">
        <f t="array" aca="1" ref="AE568" ca="1">IF(ROW()-2&lt;=$Y$12,5-SUM(N($V$12:$Y$12&gt;ROW()-3)),"")</f>
        <v/>
      </c>
      <c r="AF568" s="15" t="str">
        <f ca="1">IF(ISNUMBER(AE568),COUNTIF(AE$3:AE568,AE568),"")</f>
        <v/>
      </c>
      <c r="AG568" s="3" t="str">
        <f t="shared" ca="1" si="63"/>
        <v/>
      </c>
      <c r="AH568" s="3" t="str">
        <f t="shared" ca="1" si="64"/>
        <v/>
      </c>
      <c r="AI568" s="3" t="str">
        <f t="shared" ca="1" si="60"/>
        <v/>
      </c>
      <c r="AJ568" s="3" t="str">
        <f t="shared" ca="1" si="61"/>
        <v/>
      </c>
      <c r="AK568" s="15" t="str">
        <f t="shared" ca="1" si="62"/>
        <v/>
      </c>
    </row>
    <row r="569" spans="31:37" x14ac:dyDescent="0.2">
      <c r="AE569" s="16" t="str">
        <f t="array" aca="1" ref="AE569" ca="1">IF(ROW()-2&lt;=$Y$12,5-SUM(N($V$12:$Y$12&gt;ROW()-3)),"")</f>
        <v/>
      </c>
      <c r="AF569" s="17" t="str">
        <f ca="1">IF(ISNUMBER(AE569),COUNTIF(AE$3:AE569,AE569),"")</f>
        <v/>
      </c>
      <c r="AG569" s="29" t="str">
        <f t="shared" ca="1" si="63"/>
        <v/>
      </c>
      <c r="AH569" s="29" t="str">
        <f t="shared" ca="1" si="64"/>
        <v/>
      </c>
      <c r="AI569" s="29" t="str">
        <f t="shared" ca="1" si="60"/>
        <v/>
      </c>
      <c r="AJ569" s="29" t="str">
        <f t="shared" ca="1" si="61"/>
        <v/>
      </c>
      <c r="AK569" s="17" t="str">
        <f t="shared" ca="1" si="62"/>
        <v/>
      </c>
    </row>
    <row r="570" spans="31:37" x14ac:dyDescent="0.2">
      <c r="AE570" s="12" t="str">
        <f t="array" aca="1" ref="AE570" ca="1">IF(ROW()-2&lt;=$Y$12,5-SUM(N($V$12:$Y$12&gt;ROW()-3)),"")</f>
        <v/>
      </c>
      <c r="AF570" s="13" t="str">
        <f ca="1">IF(ISNUMBER(AE570),COUNTIF(AE$3:AE570,AE570),"")</f>
        <v/>
      </c>
      <c r="AG570" s="38" t="str">
        <f t="shared" ca="1" si="63"/>
        <v/>
      </c>
      <c r="AH570" s="38" t="str">
        <f t="shared" ca="1" si="64"/>
        <v/>
      </c>
      <c r="AI570" s="38" t="str">
        <f t="shared" ca="1" si="60"/>
        <v/>
      </c>
      <c r="AJ570" s="38" t="str">
        <f t="shared" ca="1" si="61"/>
        <v/>
      </c>
      <c r="AK570" s="13" t="str">
        <f t="shared" ca="1" si="62"/>
        <v/>
      </c>
    </row>
    <row r="571" spans="31:37" x14ac:dyDescent="0.2">
      <c r="AE571" s="14" t="str">
        <f t="array" aca="1" ref="AE571" ca="1">IF(ROW()-2&lt;=$Y$12,5-SUM(N($V$12:$Y$12&gt;ROW()-3)),"")</f>
        <v/>
      </c>
      <c r="AF571" s="15" t="str">
        <f ca="1">IF(ISNUMBER(AE571),COUNTIF(AE$3:AE571,AE571),"")</f>
        <v/>
      </c>
      <c r="AG571" s="3" t="str">
        <f t="shared" ca="1" si="63"/>
        <v/>
      </c>
      <c r="AH571" s="3" t="str">
        <f t="shared" ca="1" si="64"/>
        <v/>
      </c>
      <c r="AI571" s="3" t="str">
        <f t="shared" ca="1" si="60"/>
        <v/>
      </c>
      <c r="AJ571" s="3" t="str">
        <f t="shared" ca="1" si="61"/>
        <v/>
      </c>
      <c r="AK571" s="15" t="str">
        <f t="shared" ca="1" si="62"/>
        <v/>
      </c>
    </row>
    <row r="572" spans="31:37" x14ac:dyDescent="0.2">
      <c r="AE572" s="16" t="str">
        <f t="array" aca="1" ref="AE572" ca="1">IF(ROW()-2&lt;=$Y$12,5-SUM(N($V$12:$Y$12&gt;ROW()-3)),"")</f>
        <v/>
      </c>
      <c r="AF572" s="17" t="str">
        <f ca="1">IF(ISNUMBER(AE572),COUNTIF(AE$3:AE572,AE572),"")</f>
        <v/>
      </c>
      <c r="AG572" s="29" t="str">
        <f t="shared" ca="1" si="63"/>
        <v/>
      </c>
      <c r="AH572" s="29" t="str">
        <f t="shared" ca="1" si="64"/>
        <v/>
      </c>
      <c r="AI572" s="29" t="str">
        <f t="shared" ca="1" si="60"/>
        <v/>
      </c>
      <c r="AJ572" s="29" t="str">
        <f t="shared" ca="1" si="61"/>
        <v/>
      </c>
      <c r="AK572" s="17" t="str">
        <f t="shared" ca="1" si="62"/>
        <v/>
      </c>
    </row>
    <row r="573" spans="31:37" x14ac:dyDescent="0.2">
      <c r="AE573" s="12" t="str">
        <f t="array" aca="1" ref="AE573" ca="1">IF(ROW()-2&lt;=$Y$12,5-SUM(N($V$12:$Y$12&gt;ROW()-3)),"")</f>
        <v/>
      </c>
      <c r="AF573" s="13" t="str">
        <f ca="1">IF(ISNUMBER(AE573),COUNTIF(AE$3:AE573,AE573),"")</f>
        <v/>
      </c>
      <c r="AG573" s="38" t="str">
        <f t="shared" ca="1" si="63"/>
        <v/>
      </c>
      <c r="AH573" s="38" t="str">
        <f t="shared" ca="1" si="64"/>
        <v/>
      </c>
      <c r="AI573" s="38" t="str">
        <f t="shared" ca="1" si="60"/>
        <v/>
      </c>
      <c r="AJ573" s="38" t="str">
        <f t="shared" ca="1" si="61"/>
        <v/>
      </c>
      <c r="AK573" s="13" t="str">
        <f t="shared" ca="1" si="62"/>
        <v/>
      </c>
    </row>
    <row r="574" spans="31:37" x14ac:dyDescent="0.2">
      <c r="AE574" s="14" t="str">
        <f t="array" aca="1" ref="AE574" ca="1">IF(ROW()-2&lt;=$Y$12,5-SUM(N($V$12:$Y$12&gt;ROW()-3)),"")</f>
        <v/>
      </c>
      <c r="AF574" s="15" t="str">
        <f ca="1">IF(ISNUMBER(AE574),COUNTIF(AE$3:AE574,AE574),"")</f>
        <v/>
      </c>
      <c r="AG574" s="3" t="str">
        <f t="shared" ca="1" si="63"/>
        <v/>
      </c>
      <c r="AH574" s="3" t="str">
        <f t="shared" ca="1" si="64"/>
        <v/>
      </c>
      <c r="AI574" s="3" t="str">
        <f t="shared" ca="1" si="60"/>
        <v/>
      </c>
      <c r="AJ574" s="3" t="str">
        <f t="shared" ca="1" si="61"/>
        <v/>
      </c>
      <c r="AK574" s="15" t="str">
        <f t="shared" ca="1" si="62"/>
        <v/>
      </c>
    </row>
    <row r="575" spans="31:37" x14ac:dyDescent="0.2">
      <c r="AE575" s="16" t="str">
        <f t="array" aca="1" ref="AE575" ca="1">IF(ROW()-2&lt;=$Y$12,5-SUM(N($V$12:$Y$12&gt;ROW()-3)),"")</f>
        <v/>
      </c>
      <c r="AF575" s="17" t="str">
        <f ca="1">IF(ISNUMBER(AE575),COUNTIF(AE$3:AE575,AE575),"")</f>
        <v/>
      </c>
      <c r="AG575" s="29" t="str">
        <f t="shared" ca="1" si="63"/>
        <v/>
      </c>
      <c r="AH575" s="29" t="str">
        <f t="shared" ca="1" si="64"/>
        <v/>
      </c>
      <c r="AI575" s="29" t="str">
        <f t="shared" ca="1" si="60"/>
        <v/>
      </c>
      <c r="AJ575" s="29" t="str">
        <f t="shared" ca="1" si="61"/>
        <v/>
      </c>
      <c r="AK575" s="17" t="str">
        <f t="shared" ca="1" si="62"/>
        <v/>
      </c>
    </row>
    <row r="576" spans="31:37" x14ac:dyDescent="0.2">
      <c r="AE576" s="12" t="str">
        <f t="array" aca="1" ref="AE576" ca="1">IF(ROW()-2&lt;=$Y$12,5-SUM(N($V$12:$Y$12&gt;ROW()-3)),"")</f>
        <v/>
      </c>
      <c r="AF576" s="13" t="str">
        <f ca="1">IF(ISNUMBER(AE576),COUNTIF(AE$3:AE576,AE576),"")</f>
        <v/>
      </c>
      <c r="AG576" s="38" t="str">
        <f t="shared" ca="1" si="63"/>
        <v/>
      </c>
      <c r="AH576" s="38" t="str">
        <f t="shared" ca="1" si="64"/>
        <v/>
      </c>
      <c r="AI576" s="38" t="str">
        <f t="shared" ca="1" si="60"/>
        <v/>
      </c>
      <c r="AJ576" s="38" t="str">
        <f t="shared" ca="1" si="61"/>
        <v/>
      </c>
      <c r="AK576" s="13" t="str">
        <f t="shared" ca="1" si="62"/>
        <v/>
      </c>
    </row>
    <row r="577" spans="31:37" x14ac:dyDescent="0.2">
      <c r="AE577" s="14" t="str">
        <f t="array" aca="1" ref="AE577" ca="1">IF(ROW()-2&lt;=$Y$12,5-SUM(N($V$12:$Y$12&gt;ROW()-3)),"")</f>
        <v/>
      </c>
      <c r="AF577" s="15" t="str">
        <f ca="1">IF(ISNUMBER(AE577),COUNTIF(AE$3:AE577,AE577),"")</f>
        <v/>
      </c>
      <c r="AG577" s="3" t="str">
        <f t="shared" ca="1" si="63"/>
        <v/>
      </c>
      <c r="AH577" s="3" t="str">
        <f t="shared" ca="1" si="64"/>
        <v/>
      </c>
      <c r="AI577" s="3" t="str">
        <f t="shared" ca="1" si="60"/>
        <v/>
      </c>
      <c r="AJ577" s="3" t="str">
        <f t="shared" ca="1" si="61"/>
        <v/>
      </c>
      <c r="AK577" s="15" t="str">
        <f t="shared" ca="1" si="62"/>
        <v/>
      </c>
    </row>
    <row r="578" spans="31:37" x14ac:dyDescent="0.2">
      <c r="AE578" s="16" t="str">
        <f t="array" aca="1" ref="AE578" ca="1">IF(ROW()-2&lt;=$Y$12,5-SUM(N($V$12:$Y$12&gt;ROW()-3)),"")</f>
        <v/>
      </c>
      <c r="AF578" s="17" t="str">
        <f ca="1">IF(ISNUMBER(AE578),COUNTIF(AE$3:AE578,AE578),"")</f>
        <v/>
      </c>
      <c r="AG578" s="29" t="str">
        <f t="shared" ca="1" si="63"/>
        <v/>
      </c>
      <c r="AH578" s="29" t="str">
        <f t="shared" ca="1" si="64"/>
        <v/>
      </c>
      <c r="AI578" s="29" t="str">
        <f t="shared" ca="1" si="60"/>
        <v/>
      </c>
      <c r="AJ578" s="29" t="str">
        <f t="shared" ca="1" si="61"/>
        <v/>
      </c>
      <c r="AK578" s="17" t="str">
        <f t="shared" ca="1" si="62"/>
        <v/>
      </c>
    </row>
    <row r="579" spans="31:37" x14ac:dyDescent="0.2">
      <c r="AE579" s="12" t="str">
        <f t="array" aca="1" ref="AE579" ca="1">IF(ROW()-2&lt;=$Y$12,5-SUM(N($V$12:$Y$12&gt;ROW()-3)),"")</f>
        <v/>
      </c>
      <c r="AF579" s="13" t="str">
        <f ca="1">IF(ISNUMBER(AE579),COUNTIF(AE$3:AE579,AE579),"")</f>
        <v/>
      </c>
      <c r="AG579" s="38" t="str">
        <f t="shared" ca="1" si="63"/>
        <v/>
      </c>
      <c r="AH579" s="38" t="str">
        <f t="shared" ca="1" si="64"/>
        <v/>
      </c>
      <c r="AI579" s="38" t="str">
        <f t="shared" ref="AI579:AI642" ca="1" si="65">IF(ISNUMBER($AH579),INDEX($B$3:$Q$386,$AF579,4*$AE579-2),"")</f>
        <v/>
      </c>
      <c r="AJ579" s="38" t="str">
        <f t="shared" ref="AJ579:AJ642" ca="1" si="66">IF(ISNUMBER($AH579),INDEX($B$3:$Q$386,$AF579,4*$AE579-1),"")</f>
        <v/>
      </c>
      <c r="AK579" s="13" t="str">
        <f t="shared" ref="AK579:AK642" ca="1" si="67">IF(ISNUMBER($AH579),INDEX($B$3:$Q$386,$AF579,4*$AE579),"")</f>
        <v/>
      </c>
    </row>
    <row r="580" spans="31:37" x14ac:dyDescent="0.2">
      <c r="AE580" s="14" t="str">
        <f t="array" aca="1" ref="AE580" ca="1">IF(ROW()-2&lt;=$Y$12,5-SUM(N($V$12:$Y$12&gt;ROW()-3)),"")</f>
        <v/>
      </c>
      <c r="AF580" s="15" t="str">
        <f ca="1">IF(ISNUMBER(AE580),COUNTIF(AE$3:AE580,AE580),"")</f>
        <v/>
      </c>
      <c r="AG580" s="3" t="str">
        <f t="shared" ref="AG580:AG643" ca="1" si="68">IF(ISNUMBER(AE580),CHOOSE(AE580,"A","B","C","D"),"")</f>
        <v/>
      </c>
      <c r="AH580" s="3" t="str">
        <f t="shared" ref="AH580:AH643" ca="1" si="69">IF(ISNUMBER(AE580),IF(MOD(ROW(),3)=0,INDEX($A$3:$A$386,AF580),AH579),"")</f>
        <v/>
      </c>
      <c r="AI580" s="3" t="str">
        <f t="shared" ca="1" si="65"/>
        <v/>
      </c>
      <c r="AJ580" s="3" t="str">
        <f t="shared" ca="1" si="66"/>
        <v/>
      </c>
      <c r="AK580" s="15" t="str">
        <f t="shared" ca="1" si="67"/>
        <v/>
      </c>
    </row>
    <row r="581" spans="31:37" x14ac:dyDescent="0.2">
      <c r="AE581" s="16" t="str">
        <f t="array" aca="1" ref="AE581" ca="1">IF(ROW()-2&lt;=$Y$12,5-SUM(N($V$12:$Y$12&gt;ROW()-3)),"")</f>
        <v/>
      </c>
      <c r="AF581" s="17" t="str">
        <f ca="1">IF(ISNUMBER(AE581),COUNTIF(AE$3:AE581,AE581),"")</f>
        <v/>
      </c>
      <c r="AG581" s="29" t="str">
        <f t="shared" ca="1" si="68"/>
        <v/>
      </c>
      <c r="AH581" s="29" t="str">
        <f t="shared" ca="1" si="69"/>
        <v/>
      </c>
      <c r="AI581" s="29" t="str">
        <f t="shared" ca="1" si="65"/>
        <v/>
      </c>
      <c r="AJ581" s="29" t="str">
        <f t="shared" ca="1" si="66"/>
        <v/>
      </c>
      <c r="AK581" s="17" t="str">
        <f t="shared" ca="1" si="67"/>
        <v/>
      </c>
    </row>
    <row r="582" spans="31:37" x14ac:dyDescent="0.2">
      <c r="AE582" s="12" t="str">
        <f t="array" aca="1" ref="AE582" ca="1">IF(ROW()-2&lt;=$Y$12,5-SUM(N($V$12:$Y$12&gt;ROW()-3)),"")</f>
        <v/>
      </c>
      <c r="AF582" s="13" t="str">
        <f ca="1">IF(ISNUMBER(AE582),COUNTIF(AE$3:AE582,AE582),"")</f>
        <v/>
      </c>
      <c r="AG582" s="38" t="str">
        <f t="shared" ca="1" si="68"/>
        <v/>
      </c>
      <c r="AH582" s="38" t="str">
        <f t="shared" ca="1" si="69"/>
        <v/>
      </c>
      <c r="AI582" s="38" t="str">
        <f t="shared" ca="1" si="65"/>
        <v/>
      </c>
      <c r="AJ582" s="38" t="str">
        <f t="shared" ca="1" si="66"/>
        <v/>
      </c>
      <c r="AK582" s="13" t="str">
        <f t="shared" ca="1" si="67"/>
        <v/>
      </c>
    </row>
    <row r="583" spans="31:37" x14ac:dyDescent="0.2">
      <c r="AE583" s="14" t="str">
        <f t="array" aca="1" ref="AE583" ca="1">IF(ROW()-2&lt;=$Y$12,5-SUM(N($V$12:$Y$12&gt;ROW()-3)),"")</f>
        <v/>
      </c>
      <c r="AF583" s="15" t="str">
        <f ca="1">IF(ISNUMBER(AE583),COUNTIF(AE$3:AE583,AE583),"")</f>
        <v/>
      </c>
      <c r="AG583" s="3" t="str">
        <f t="shared" ca="1" si="68"/>
        <v/>
      </c>
      <c r="AH583" s="3" t="str">
        <f t="shared" ca="1" si="69"/>
        <v/>
      </c>
      <c r="AI583" s="3" t="str">
        <f t="shared" ca="1" si="65"/>
        <v/>
      </c>
      <c r="AJ583" s="3" t="str">
        <f t="shared" ca="1" si="66"/>
        <v/>
      </c>
      <c r="AK583" s="15" t="str">
        <f t="shared" ca="1" si="67"/>
        <v/>
      </c>
    </row>
    <row r="584" spans="31:37" x14ac:dyDescent="0.2">
      <c r="AE584" s="16" t="str">
        <f t="array" aca="1" ref="AE584" ca="1">IF(ROW()-2&lt;=$Y$12,5-SUM(N($V$12:$Y$12&gt;ROW()-3)),"")</f>
        <v/>
      </c>
      <c r="AF584" s="17" t="str">
        <f ca="1">IF(ISNUMBER(AE584),COUNTIF(AE$3:AE584,AE584),"")</f>
        <v/>
      </c>
      <c r="AG584" s="29" t="str">
        <f t="shared" ca="1" si="68"/>
        <v/>
      </c>
      <c r="AH584" s="29" t="str">
        <f t="shared" ca="1" si="69"/>
        <v/>
      </c>
      <c r="AI584" s="29" t="str">
        <f t="shared" ca="1" si="65"/>
        <v/>
      </c>
      <c r="AJ584" s="29" t="str">
        <f t="shared" ca="1" si="66"/>
        <v/>
      </c>
      <c r="AK584" s="17" t="str">
        <f t="shared" ca="1" si="67"/>
        <v/>
      </c>
    </row>
    <row r="585" spans="31:37" x14ac:dyDescent="0.2">
      <c r="AE585" s="12" t="str">
        <f t="array" aca="1" ref="AE585" ca="1">IF(ROW()-2&lt;=$Y$12,5-SUM(N($V$12:$Y$12&gt;ROW()-3)),"")</f>
        <v/>
      </c>
      <c r="AF585" s="13" t="str">
        <f ca="1">IF(ISNUMBER(AE585),COUNTIF(AE$3:AE585,AE585),"")</f>
        <v/>
      </c>
      <c r="AG585" s="38" t="str">
        <f t="shared" ca="1" si="68"/>
        <v/>
      </c>
      <c r="AH585" s="38" t="str">
        <f t="shared" ca="1" si="69"/>
        <v/>
      </c>
      <c r="AI585" s="38" t="str">
        <f t="shared" ca="1" si="65"/>
        <v/>
      </c>
      <c r="AJ585" s="38" t="str">
        <f t="shared" ca="1" si="66"/>
        <v/>
      </c>
      <c r="AK585" s="13" t="str">
        <f t="shared" ca="1" si="67"/>
        <v/>
      </c>
    </row>
    <row r="586" spans="31:37" x14ac:dyDescent="0.2">
      <c r="AE586" s="14" t="str">
        <f t="array" aca="1" ref="AE586" ca="1">IF(ROW()-2&lt;=$Y$12,5-SUM(N($V$12:$Y$12&gt;ROW()-3)),"")</f>
        <v/>
      </c>
      <c r="AF586" s="15" t="str">
        <f ca="1">IF(ISNUMBER(AE586),COUNTIF(AE$3:AE586,AE586),"")</f>
        <v/>
      </c>
      <c r="AG586" s="3" t="str">
        <f t="shared" ca="1" si="68"/>
        <v/>
      </c>
      <c r="AH586" s="3" t="str">
        <f t="shared" ca="1" si="69"/>
        <v/>
      </c>
      <c r="AI586" s="3" t="str">
        <f t="shared" ca="1" si="65"/>
        <v/>
      </c>
      <c r="AJ586" s="3" t="str">
        <f t="shared" ca="1" si="66"/>
        <v/>
      </c>
      <c r="AK586" s="15" t="str">
        <f t="shared" ca="1" si="67"/>
        <v/>
      </c>
    </row>
    <row r="587" spans="31:37" x14ac:dyDescent="0.2">
      <c r="AE587" s="16" t="str">
        <f t="array" aca="1" ref="AE587" ca="1">IF(ROW()-2&lt;=$Y$12,5-SUM(N($V$12:$Y$12&gt;ROW()-3)),"")</f>
        <v/>
      </c>
      <c r="AF587" s="17" t="str">
        <f ca="1">IF(ISNUMBER(AE587),COUNTIF(AE$3:AE587,AE587),"")</f>
        <v/>
      </c>
      <c r="AG587" s="29" t="str">
        <f t="shared" ca="1" si="68"/>
        <v/>
      </c>
      <c r="AH587" s="29" t="str">
        <f t="shared" ca="1" si="69"/>
        <v/>
      </c>
      <c r="AI587" s="29" t="str">
        <f t="shared" ca="1" si="65"/>
        <v/>
      </c>
      <c r="AJ587" s="29" t="str">
        <f t="shared" ca="1" si="66"/>
        <v/>
      </c>
      <c r="AK587" s="17" t="str">
        <f t="shared" ca="1" si="67"/>
        <v/>
      </c>
    </row>
    <row r="588" spans="31:37" x14ac:dyDescent="0.2">
      <c r="AE588" s="12" t="str">
        <f t="array" aca="1" ref="AE588" ca="1">IF(ROW()-2&lt;=$Y$12,5-SUM(N($V$12:$Y$12&gt;ROW()-3)),"")</f>
        <v/>
      </c>
      <c r="AF588" s="13" t="str">
        <f ca="1">IF(ISNUMBER(AE588),COUNTIF(AE$3:AE588,AE588),"")</f>
        <v/>
      </c>
      <c r="AG588" s="38" t="str">
        <f t="shared" ca="1" si="68"/>
        <v/>
      </c>
      <c r="AH588" s="38" t="str">
        <f t="shared" ca="1" si="69"/>
        <v/>
      </c>
      <c r="AI588" s="38" t="str">
        <f t="shared" ca="1" si="65"/>
        <v/>
      </c>
      <c r="AJ588" s="38" t="str">
        <f t="shared" ca="1" si="66"/>
        <v/>
      </c>
      <c r="AK588" s="13" t="str">
        <f t="shared" ca="1" si="67"/>
        <v/>
      </c>
    </row>
    <row r="589" spans="31:37" x14ac:dyDescent="0.2">
      <c r="AE589" s="14" t="str">
        <f t="array" aca="1" ref="AE589" ca="1">IF(ROW()-2&lt;=$Y$12,5-SUM(N($V$12:$Y$12&gt;ROW()-3)),"")</f>
        <v/>
      </c>
      <c r="AF589" s="15" t="str">
        <f ca="1">IF(ISNUMBER(AE589),COUNTIF(AE$3:AE589,AE589),"")</f>
        <v/>
      </c>
      <c r="AG589" s="3" t="str">
        <f t="shared" ca="1" si="68"/>
        <v/>
      </c>
      <c r="AH589" s="3" t="str">
        <f t="shared" ca="1" si="69"/>
        <v/>
      </c>
      <c r="AI589" s="3" t="str">
        <f t="shared" ca="1" si="65"/>
        <v/>
      </c>
      <c r="AJ589" s="3" t="str">
        <f t="shared" ca="1" si="66"/>
        <v/>
      </c>
      <c r="AK589" s="15" t="str">
        <f t="shared" ca="1" si="67"/>
        <v/>
      </c>
    </row>
    <row r="590" spans="31:37" x14ac:dyDescent="0.2">
      <c r="AE590" s="16" t="str">
        <f t="array" aca="1" ref="AE590" ca="1">IF(ROW()-2&lt;=$Y$12,5-SUM(N($V$12:$Y$12&gt;ROW()-3)),"")</f>
        <v/>
      </c>
      <c r="AF590" s="17" t="str">
        <f ca="1">IF(ISNUMBER(AE590),COUNTIF(AE$3:AE590,AE590),"")</f>
        <v/>
      </c>
      <c r="AG590" s="29" t="str">
        <f t="shared" ca="1" si="68"/>
        <v/>
      </c>
      <c r="AH590" s="29" t="str">
        <f t="shared" ca="1" si="69"/>
        <v/>
      </c>
      <c r="AI590" s="29" t="str">
        <f t="shared" ca="1" si="65"/>
        <v/>
      </c>
      <c r="AJ590" s="29" t="str">
        <f t="shared" ca="1" si="66"/>
        <v/>
      </c>
      <c r="AK590" s="17" t="str">
        <f t="shared" ca="1" si="67"/>
        <v/>
      </c>
    </row>
    <row r="591" spans="31:37" x14ac:dyDescent="0.2">
      <c r="AE591" s="12" t="str">
        <f t="array" aca="1" ref="AE591" ca="1">IF(ROW()-2&lt;=$Y$12,5-SUM(N($V$12:$Y$12&gt;ROW()-3)),"")</f>
        <v/>
      </c>
      <c r="AF591" s="13" t="str">
        <f ca="1">IF(ISNUMBER(AE591),COUNTIF(AE$3:AE591,AE591),"")</f>
        <v/>
      </c>
      <c r="AG591" s="38" t="str">
        <f t="shared" ca="1" si="68"/>
        <v/>
      </c>
      <c r="AH591" s="38" t="str">
        <f t="shared" ca="1" si="69"/>
        <v/>
      </c>
      <c r="AI591" s="38" t="str">
        <f t="shared" ca="1" si="65"/>
        <v/>
      </c>
      <c r="AJ591" s="38" t="str">
        <f t="shared" ca="1" si="66"/>
        <v/>
      </c>
      <c r="AK591" s="13" t="str">
        <f t="shared" ca="1" si="67"/>
        <v/>
      </c>
    </row>
    <row r="592" spans="31:37" x14ac:dyDescent="0.2">
      <c r="AE592" s="14" t="str">
        <f t="array" aca="1" ref="AE592" ca="1">IF(ROW()-2&lt;=$Y$12,5-SUM(N($V$12:$Y$12&gt;ROW()-3)),"")</f>
        <v/>
      </c>
      <c r="AF592" s="15" t="str">
        <f ca="1">IF(ISNUMBER(AE592),COUNTIF(AE$3:AE592,AE592),"")</f>
        <v/>
      </c>
      <c r="AG592" s="3" t="str">
        <f t="shared" ca="1" si="68"/>
        <v/>
      </c>
      <c r="AH592" s="3" t="str">
        <f t="shared" ca="1" si="69"/>
        <v/>
      </c>
      <c r="AI592" s="3" t="str">
        <f t="shared" ca="1" si="65"/>
        <v/>
      </c>
      <c r="AJ592" s="3" t="str">
        <f t="shared" ca="1" si="66"/>
        <v/>
      </c>
      <c r="AK592" s="15" t="str">
        <f t="shared" ca="1" si="67"/>
        <v/>
      </c>
    </row>
    <row r="593" spans="31:37" x14ac:dyDescent="0.2">
      <c r="AE593" s="16" t="str">
        <f t="array" aca="1" ref="AE593" ca="1">IF(ROW()-2&lt;=$Y$12,5-SUM(N($V$12:$Y$12&gt;ROW()-3)),"")</f>
        <v/>
      </c>
      <c r="AF593" s="17" t="str">
        <f ca="1">IF(ISNUMBER(AE593),COUNTIF(AE$3:AE593,AE593),"")</f>
        <v/>
      </c>
      <c r="AG593" s="29" t="str">
        <f t="shared" ca="1" si="68"/>
        <v/>
      </c>
      <c r="AH593" s="29" t="str">
        <f t="shared" ca="1" si="69"/>
        <v/>
      </c>
      <c r="AI593" s="29" t="str">
        <f t="shared" ca="1" si="65"/>
        <v/>
      </c>
      <c r="AJ593" s="29" t="str">
        <f t="shared" ca="1" si="66"/>
        <v/>
      </c>
      <c r="AK593" s="17" t="str">
        <f t="shared" ca="1" si="67"/>
        <v/>
      </c>
    </row>
    <row r="594" spans="31:37" x14ac:dyDescent="0.2">
      <c r="AE594" s="12" t="str">
        <f t="array" aca="1" ref="AE594" ca="1">IF(ROW()-2&lt;=$Y$12,5-SUM(N($V$12:$Y$12&gt;ROW()-3)),"")</f>
        <v/>
      </c>
      <c r="AF594" s="13" t="str">
        <f ca="1">IF(ISNUMBER(AE594),COUNTIF(AE$3:AE594,AE594),"")</f>
        <v/>
      </c>
      <c r="AG594" s="38" t="str">
        <f t="shared" ca="1" si="68"/>
        <v/>
      </c>
      <c r="AH594" s="38" t="str">
        <f t="shared" ca="1" si="69"/>
        <v/>
      </c>
      <c r="AI594" s="38" t="str">
        <f t="shared" ca="1" si="65"/>
        <v/>
      </c>
      <c r="AJ594" s="38" t="str">
        <f t="shared" ca="1" si="66"/>
        <v/>
      </c>
      <c r="AK594" s="13" t="str">
        <f t="shared" ca="1" si="67"/>
        <v/>
      </c>
    </row>
    <row r="595" spans="31:37" x14ac:dyDescent="0.2">
      <c r="AE595" s="14" t="str">
        <f t="array" aca="1" ref="AE595" ca="1">IF(ROW()-2&lt;=$Y$12,5-SUM(N($V$12:$Y$12&gt;ROW()-3)),"")</f>
        <v/>
      </c>
      <c r="AF595" s="15" t="str">
        <f ca="1">IF(ISNUMBER(AE595),COUNTIF(AE$3:AE595,AE595),"")</f>
        <v/>
      </c>
      <c r="AG595" s="3" t="str">
        <f t="shared" ca="1" si="68"/>
        <v/>
      </c>
      <c r="AH595" s="3" t="str">
        <f t="shared" ca="1" si="69"/>
        <v/>
      </c>
      <c r="AI595" s="3" t="str">
        <f t="shared" ca="1" si="65"/>
        <v/>
      </c>
      <c r="AJ595" s="3" t="str">
        <f t="shared" ca="1" si="66"/>
        <v/>
      </c>
      <c r="AK595" s="15" t="str">
        <f t="shared" ca="1" si="67"/>
        <v/>
      </c>
    </row>
    <row r="596" spans="31:37" x14ac:dyDescent="0.2">
      <c r="AE596" s="16" t="str">
        <f t="array" aca="1" ref="AE596" ca="1">IF(ROW()-2&lt;=$Y$12,5-SUM(N($V$12:$Y$12&gt;ROW()-3)),"")</f>
        <v/>
      </c>
      <c r="AF596" s="17" t="str">
        <f ca="1">IF(ISNUMBER(AE596),COUNTIF(AE$3:AE596,AE596),"")</f>
        <v/>
      </c>
      <c r="AG596" s="29" t="str">
        <f t="shared" ca="1" si="68"/>
        <v/>
      </c>
      <c r="AH596" s="29" t="str">
        <f t="shared" ca="1" si="69"/>
        <v/>
      </c>
      <c r="AI596" s="29" t="str">
        <f t="shared" ca="1" si="65"/>
        <v/>
      </c>
      <c r="AJ596" s="29" t="str">
        <f t="shared" ca="1" si="66"/>
        <v/>
      </c>
      <c r="AK596" s="17" t="str">
        <f t="shared" ca="1" si="67"/>
        <v/>
      </c>
    </row>
    <row r="597" spans="31:37" x14ac:dyDescent="0.2">
      <c r="AE597" s="12" t="str">
        <f t="array" aca="1" ref="AE597" ca="1">IF(ROW()-2&lt;=$Y$12,5-SUM(N($V$12:$Y$12&gt;ROW()-3)),"")</f>
        <v/>
      </c>
      <c r="AF597" s="13" t="str">
        <f ca="1">IF(ISNUMBER(AE597),COUNTIF(AE$3:AE597,AE597),"")</f>
        <v/>
      </c>
      <c r="AG597" s="38" t="str">
        <f t="shared" ca="1" si="68"/>
        <v/>
      </c>
      <c r="AH597" s="38" t="str">
        <f t="shared" ca="1" si="69"/>
        <v/>
      </c>
      <c r="AI597" s="38" t="str">
        <f t="shared" ca="1" si="65"/>
        <v/>
      </c>
      <c r="AJ597" s="38" t="str">
        <f t="shared" ca="1" si="66"/>
        <v/>
      </c>
      <c r="AK597" s="13" t="str">
        <f t="shared" ca="1" si="67"/>
        <v/>
      </c>
    </row>
    <row r="598" spans="31:37" x14ac:dyDescent="0.2">
      <c r="AE598" s="14" t="str">
        <f t="array" aca="1" ref="AE598" ca="1">IF(ROW()-2&lt;=$Y$12,5-SUM(N($V$12:$Y$12&gt;ROW()-3)),"")</f>
        <v/>
      </c>
      <c r="AF598" s="15" t="str">
        <f ca="1">IF(ISNUMBER(AE598),COUNTIF(AE$3:AE598,AE598),"")</f>
        <v/>
      </c>
      <c r="AG598" s="3" t="str">
        <f t="shared" ca="1" si="68"/>
        <v/>
      </c>
      <c r="AH598" s="3" t="str">
        <f t="shared" ca="1" si="69"/>
        <v/>
      </c>
      <c r="AI598" s="3" t="str">
        <f t="shared" ca="1" si="65"/>
        <v/>
      </c>
      <c r="AJ598" s="3" t="str">
        <f t="shared" ca="1" si="66"/>
        <v/>
      </c>
      <c r="AK598" s="15" t="str">
        <f t="shared" ca="1" si="67"/>
        <v/>
      </c>
    </row>
    <row r="599" spans="31:37" x14ac:dyDescent="0.2">
      <c r="AE599" s="16" t="str">
        <f t="array" aca="1" ref="AE599" ca="1">IF(ROW()-2&lt;=$Y$12,5-SUM(N($V$12:$Y$12&gt;ROW()-3)),"")</f>
        <v/>
      </c>
      <c r="AF599" s="17" t="str">
        <f ca="1">IF(ISNUMBER(AE599),COUNTIF(AE$3:AE599,AE599),"")</f>
        <v/>
      </c>
      <c r="AG599" s="29" t="str">
        <f t="shared" ca="1" si="68"/>
        <v/>
      </c>
      <c r="AH599" s="29" t="str">
        <f t="shared" ca="1" si="69"/>
        <v/>
      </c>
      <c r="AI599" s="29" t="str">
        <f t="shared" ca="1" si="65"/>
        <v/>
      </c>
      <c r="AJ599" s="29" t="str">
        <f t="shared" ca="1" si="66"/>
        <v/>
      </c>
      <c r="AK599" s="17" t="str">
        <f t="shared" ca="1" si="67"/>
        <v/>
      </c>
    </row>
    <row r="600" spans="31:37" x14ac:dyDescent="0.2">
      <c r="AE600" s="12" t="str">
        <f t="array" aca="1" ref="AE600" ca="1">IF(ROW()-2&lt;=$Y$12,5-SUM(N($V$12:$Y$12&gt;ROW()-3)),"")</f>
        <v/>
      </c>
      <c r="AF600" s="13" t="str">
        <f ca="1">IF(ISNUMBER(AE600),COUNTIF(AE$3:AE600,AE600),"")</f>
        <v/>
      </c>
      <c r="AG600" s="38" t="str">
        <f t="shared" ca="1" si="68"/>
        <v/>
      </c>
      <c r="AH600" s="38" t="str">
        <f t="shared" ca="1" si="69"/>
        <v/>
      </c>
      <c r="AI600" s="38" t="str">
        <f t="shared" ca="1" si="65"/>
        <v/>
      </c>
      <c r="AJ600" s="38" t="str">
        <f t="shared" ca="1" si="66"/>
        <v/>
      </c>
      <c r="AK600" s="13" t="str">
        <f t="shared" ca="1" si="67"/>
        <v/>
      </c>
    </row>
    <row r="601" spans="31:37" x14ac:dyDescent="0.2">
      <c r="AE601" s="14" t="str">
        <f t="array" aca="1" ref="AE601" ca="1">IF(ROW()-2&lt;=$Y$12,5-SUM(N($V$12:$Y$12&gt;ROW()-3)),"")</f>
        <v/>
      </c>
      <c r="AF601" s="15" t="str">
        <f ca="1">IF(ISNUMBER(AE601),COUNTIF(AE$3:AE601,AE601),"")</f>
        <v/>
      </c>
      <c r="AG601" s="3" t="str">
        <f t="shared" ca="1" si="68"/>
        <v/>
      </c>
      <c r="AH601" s="3" t="str">
        <f t="shared" ca="1" si="69"/>
        <v/>
      </c>
      <c r="AI601" s="3" t="str">
        <f t="shared" ca="1" si="65"/>
        <v/>
      </c>
      <c r="AJ601" s="3" t="str">
        <f t="shared" ca="1" si="66"/>
        <v/>
      </c>
      <c r="AK601" s="15" t="str">
        <f t="shared" ca="1" si="67"/>
        <v/>
      </c>
    </row>
    <row r="602" spans="31:37" x14ac:dyDescent="0.2">
      <c r="AE602" s="16" t="str">
        <f t="array" aca="1" ref="AE602" ca="1">IF(ROW()-2&lt;=$Y$12,5-SUM(N($V$12:$Y$12&gt;ROW()-3)),"")</f>
        <v/>
      </c>
      <c r="AF602" s="17" t="str">
        <f ca="1">IF(ISNUMBER(AE602),COUNTIF(AE$3:AE602,AE602),"")</f>
        <v/>
      </c>
      <c r="AG602" s="29" t="str">
        <f t="shared" ca="1" si="68"/>
        <v/>
      </c>
      <c r="AH602" s="29" t="str">
        <f t="shared" ca="1" si="69"/>
        <v/>
      </c>
      <c r="AI602" s="29" t="str">
        <f t="shared" ca="1" si="65"/>
        <v/>
      </c>
      <c r="AJ602" s="29" t="str">
        <f t="shared" ca="1" si="66"/>
        <v/>
      </c>
      <c r="AK602" s="17" t="str">
        <f t="shared" ca="1" si="67"/>
        <v/>
      </c>
    </row>
    <row r="603" spans="31:37" x14ac:dyDescent="0.2">
      <c r="AE603" s="12" t="str">
        <f t="array" aca="1" ref="AE603" ca="1">IF(ROW()-2&lt;=$Y$12,5-SUM(N($V$12:$Y$12&gt;ROW()-3)),"")</f>
        <v/>
      </c>
      <c r="AF603" s="13" t="str">
        <f ca="1">IF(ISNUMBER(AE603),COUNTIF(AE$3:AE603,AE603),"")</f>
        <v/>
      </c>
      <c r="AG603" s="38" t="str">
        <f t="shared" ca="1" si="68"/>
        <v/>
      </c>
      <c r="AH603" s="38" t="str">
        <f t="shared" ca="1" si="69"/>
        <v/>
      </c>
      <c r="AI603" s="38" t="str">
        <f t="shared" ca="1" si="65"/>
        <v/>
      </c>
      <c r="AJ603" s="38" t="str">
        <f t="shared" ca="1" si="66"/>
        <v/>
      </c>
      <c r="AK603" s="13" t="str">
        <f t="shared" ca="1" si="67"/>
        <v/>
      </c>
    </row>
    <row r="604" spans="31:37" x14ac:dyDescent="0.2">
      <c r="AE604" s="14" t="str">
        <f t="array" aca="1" ref="AE604" ca="1">IF(ROW()-2&lt;=$Y$12,5-SUM(N($V$12:$Y$12&gt;ROW()-3)),"")</f>
        <v/>
      </c>
      <c r="AF604" s="15" t="str">
        <f ca="1">IF(ISNUMBER(AE604),COUNTIF(AE$3:AE604,AE604),"")</f>
        <v/>
      </c>
      <c r="AG604" s="3" t="str">
        <f t="shared" ca="1" si="68"/>
        <v/>
      </c>
      <c r="AH604" s="3" t="str">
        <f t="shared" ca="1" si="69"/>
        <v/>
      </c>
      <c r="AI604" s="3" t="str">
        <f t="shared" ca="1" si="65"/>
        <v/>
      </c>
      <c r="AJ604" s="3" t="str">
        <f t="shared" ca="1" si="66"/>
        <v/>
      </c>
      <c r="AK604" s="15" t="str">
        <f t="shared" ca="1" si="67"/>
        <v/>
      </c>
    </row>
    <row r="605" spans="31:37" x14ac:dyDescent="0.2">
      <c r="AE605" s="16" t="str">
        <f t="array" aca="1" ref="AE605" ca="1">IF(ROW()-2&lt;=$Y$12,5-SUM(N($V$12:$Y$12&gt;ROW()-3)),"")</f>
        <v/>
      </c>
      <c r="AF605" s="17" t="str">
        <f ca="1">IF(ISNUMBER(AE605),COUNTIF(AE$3:AE605,AE605),"")</f>
        <v/>
      </c>
      <c r="AG605" s="29" t="str">
        <f t="shared" ca="1" si="68"/>
        <v/>
      </c>
      <c r="AH605" s="29" t="str">
        <f t="shared" ca="1" si="69"/>
        <v/>
      </c>
      <c r="AI605" s="29" t="str">
        <f t="shared" ca="1" si="65"/>
        <v/>
      </c>
      <c r="AJ605" s="29" t="str">
        <f t="shared" ca="1" si="66"/>
        <v/>
      </c>
      <c r="AK605" s="17" t="str">
        <f t="shared" ca="1" si="67"/>
        <v/>
      </c>
    </row>
    <row r="606" spans="31:37" x14ac:dyDescent="0.2">
      <c r="AE606" s="12" t="str">
        <f t="array" aca="1" ref="AE606" ca="1">IF(ROW()-2&lt;=$Y$12,5-SUM(N($V$12:$Y$12&gt;ROW()-3)),"")</f>
        <v/>
      </c>
      <c r="AF606" s="13" t="str">
        <f ca="1">IF(ISNUMBER(AE606),COUNTIF(AE$3:AE606,AE606),"")</f>
        <v/>
      </c>
      <c r="AG606" s="38" t="str">
        <f t="shared" ca="1" si="68"/>
        <v/>
      </c>
      <c r="AH606" s="38" t="str">
        <f t="shared" ca="1" si="69"/>
        <v/>
      </c>
      <c r="AI606" s="38" t="str">
        <f t="shared" ca="1" si="65"/>
        <v/>
      </c>
      <c r="AJ606" s="38" t="str">
        <f t="shared" ca="1" si="66"/>
        <v/>
      </c>
      <c r="AK606" s="13" t="str">
        <f t="shared" ca="1" si="67"/>
        <v/>
      </c>
    </row>
    <row r="607" spans="31:37" x14ac:dyDescent="0.2">
      <c r="AE607" s="14" t="str">
        <f t="array" aca="1" ref="AE607" ca="1">IF(ROW()-2&lt;=$Y$12,5-SUM(N($V$12:$Y$12&gt;ROW()-3)),"")</f>
        <v/>
      </c>
      <c r="AF607" s="15" t="str">
        <f ca="1">IF(ISNUMBER(AE607),COUNTIF(AE$3:AE607,AE607),"")</f>
        <v/>
      </c>
      <c r="AG607" s="3" t="str">
        <f t="shared" ca="1" si="68"/>
        <v/>
      </c>
      <c r="AH607" s="3" t="str">
        <f t="shared" ca="1" si="69"/>
        <v/>
      </c>
      <c r="AI607" s="3" t="str">
        <f t="shared" ca="1" si="65"/>
        <v/>
      </c>
      <c r="AJ607" s="3" t="str">
        <f t="shared" ca="1" si="66"/>
        <v/>
      </c>
      <c r="AK607" s="15" t="str">
        <f t="shared" ca="1" si="67"/>
        <v/>
      </c>
    </row>
    <row r="608" spans="31:37" x14ac:dyDescent="0.2">
      <c r="AE608" s="16" t="str">
        <f t="array" aca="1" ref="AE608" ca="1">IF(ROW()-2&lt;=$Y$12,5-SUM(N($V$12:$Y$12&gt;ROW()-3)),"")</f>
        <v/>
      </c>
      <c r="AF608" s="17" t="str">
        <f ca="1">IF(ISNUMBER(AE608),COUNTIF(AE$3:AE608,AE608),"")</f>
        <v/>
      </c>
      <c r="AG608" s="29" t="str">
        <f t="shared" ca="1" si="68"/>
        <v/>
      </c>
      <c r="AH608" s="29" t="str">
        <f t="shared" ca="1" si="69"/>
        <v/>
      </c>
      <c r="AI608" s="29" t="str">
        <f t="shared" ca="1" si="65"/>
        <v/>
      </c>
      <c r="AJ608" s="29" t="str">
        <f t="shared" ca="1" si="66"/>
        <v/>
      </c>
      <c r="AK608" s="17" t="str">
        <f t="shared" ca="1" si="67"/>
        <v/>
      </c>
    </row>
    <row r="609" spans="31:37" x14ac:dyDescent="0.2">
      <c r="AE609" s="12" t="str">
        <f t="array" aca="1" ref="AE609" ca="1">IF(ROW()-2&lt;=$Y$12,5-SUM(N($V$12:$Y$12&gt;ROW()-3)),"")</f>
        <v/>
      </c>
      <c r="AF609" s="13" t="str">
        <f ca="1">IF(ISNUMBER(AE609),COUNTIF(AE$3:AE609,AE609),"")</f>
        <v/>
      </c>
      <c r="AG609" s="38" t="str">
        <f t="shared" ca="1" si="68"/>
        <v/>
      </c>
      <c r="AH609" s="38" t="str">
        <f t="shared" ca="1" si="69"/>
        <v/>
      </c>
      <c r="AI609" s="38" t="str">
        <f t="shared" ca="1" si="65"/>
        <v/>
      </c>
      <c r="AJ609" s="38" t="str">
        <f t="shared" ca="1" si="66"/>
        <v/>
      </c>
      <c r="AK609" s="13" t="str">
        <f t="shared" ca="1" si="67"/>
        <v/>
      </c>
    </row>
    <row r="610" spans="31:37" x14ac:dyDescent="0.2">
      <c r="AE610" s="14" t="str">
        <f t="array" aca="1" ref="AE610" ca="1">IF(ROW()-2&lt;=$Y$12,5-SUM(N($V$12:$Y$12&gt;ROW()-3)),"")</f>
        <v/>
      </c>
      <c r="AF610" s="15" t="str">
        <f ca="1">IF(ISNUMBER(AE610),COUNTIF(AE$3:AE610,AE610),"")</f>
        <v/>
      </c>
      <c r="AG610" s="3" t="str">
        <f t="shared" ca="1" si="68"/>
        <v/>
      </c>
      <c r="AH610" s="3" t="str">
        <f t="shared" ca="1" si="69"/>
        <v/>
      </c>
      <c r="AI610" s="3" t="str">
        <f t="shared" ca="1" si="65"/>
        <v/>
      </c>
      <c r="AJ610" s="3" t="str">
        <f t="shared" ca="1" si="66"/>
        <v/>
      </c>
      <c r="AK610" s="15" t="str">
        <f t="shared" ca="1" si="67"/>
        <v/>
      </c>
    </row>
    <row r="611" spans="31:37" x14ac:dyDescent="0.2">
      <c r="AE611" s="16" t="str">
        <f t="array" aca="1" ref="AE611" ca="1">IF(ROW()-2&lt;=$Y$12,5-SUM(N($V$12:$Y$12&gt;ROW()-3)),"")</f>
        <v/>
      </c>
      <c r="AF611" s="17" t="str">
        <f ca="1">IF(ISNUMBER(AE611),COUNTIF(AE$3:AE611,AE611),"")</f>
        <v/>
      </c>
      <c r="AG611" s="29" t="str">
        <f t="shared" ca="1" si="68"/>
        <v/>
      </c>
      <c r="AH611" s="29" t="str">
        <f t="shared" ca="1" si="69"/>
        <v/>
      </c>
      <c r="AI611" s="29" t="str">
        <f t="shared" ca="1" si="65"/>
        <v/>
      </c>
      <c r="AJ611" s="29" t="str">
        <f t="shared" ca="1" si="66"/>
        <v/>
      </c>
      <c r="AK611" s="17" t="str">
        <f t="shared" ca="1" si="67"/>
        <v/>
      </c>
    </row>
    <row r="612" spans="31:37" x14ac:dyDescent="0.2">
      <c r="AE612" s="12" t="str">
        <f t="array" aca="1" ref="AE612" ca="1">IF(ROW()-2&lt;=$Y$12,5-SUM(N($V$12:$Y$12&gt;ROW()-3)),"")</f>
        <v/>
      </c>
      <c r="AF612" s="13" t="str">
        <f ca="1">IF(ISNUMBER(AE612),COUNTIF(AE$3:AE612,AE612),"")</f>
        <v/>
      </c>
      <c r="AG612" s="38" t="str">
        <f t="shared" ca="1" si="68"/>
        <v/>
      </c>
      <c r="AH612" s="38" t="str">
        <f t="shared" ca="1" si="69"/>
        <v/>
      </c>
      <c r="AI612" s="38" t="str">
        <f t="shared" ca="1" si="65"/>
        <v/>
      </c>
      <c r="AJ612" s="38" t="str">
        <f t="shared" ca="1" si="66"/>
        <v/>
      </c>
      <c r="AK612" s="13" t="str">
        <f t="shared" ca="1" si="67"/>
        <v/>
      </c>
    </row>
    <row r="613" spans="31:37" x14ac:dyDescent="0.2">
      <c r="AE613" s="14" t="str">
        <f t="array" aca="1" ref="AE613" ca="1">IF(ROW()-2&lt;=$Y$12,5-SUM(N($V$12:$Y$12&gt;ROW()-3)),"")</f>
        <v/>
      </c>
      <c r="AF613" s="15" t="str">
        <f ca="1">IF(ISNUMBER(AE613),COUNTIF(AE$3:AE613,AE613),"")</f>
        <v/>
      </c>
      <c r="AG613" s="3" t="str">
        <f t="shared" ca="1" si="68"/>
        <v/>
      </c>
      <c r="AH613" s="3" t="str">
        <f t="shared" ca="1" si="69"/>
        <v/>
      </c>
      <c r="AI613" s="3" t="str">
        <f t="shared" ca="1" si="65"/>
        <v/>
      </c>
      <c r="AJ613" s="3" t="str">
        <f t="shared" ca="1" si="66"/>
        <v/>
      </c>
      <c r="AK613" s="15" t="str">
        <f t="shared" ca="1" si="67"/>
        <v/>
      </c>
    </row>
    <row r="614" spans="31:37" x14ac:dyDescent="0.2">
      <c r="AE614" s="16" t="str">
        <f t="array" aca="1" ref="AE614" ca="1">IF(ROW()-2&lt;=$Y$12,5-SUM(N($V$12:$Y$12&gt;ROW()-3)),"")</f>
        <v/>
      </c>
      <c r="AF614" s="17" t="str">
        <f ca="1">IF(ISNUMBER(AE614),COUNTIF(AE$3:AE614,AE614),"")</f>
        <v/>
      </c>
      <c r="AG614" s="29" t="str">
        <f t="shared" ca="1" si="68"/>
        <v/>
      </c>
      <c r="AH614" s="29" t="str">
        <f t="shared" ca="1" si="69"/>
        <v/>
      </c>
      <c r="AI614" s="29" t="str">
        <f t="shared" ca="1" si="65"/>
        <v/>
      </c>
      <c r="AJ614" s="29" t="str">
        <f t="shared" ca="1" si="66"/>
        <v/>
      </c>
      <c r="AK614" s="17" t="str">
        <f t="shared" ca="1" si="67"/>
        <v/>
      </c>
    </row>
    <row r="615" spans="31:37" x14ac:dyDescent="0.2">
      <c r="AE615" s="12" t="str">
        <f t="array" aca="1" ref="AE615" ca="1">IF(ROW()-2&lt;=$Y$12,5-SUM(N($V$12:$Y$12&gt;ROW()-3)),"")</f>
        <v/>
      </c>
      <c r="AF615" s="13" t="str">
        <f ca="1">IF(ISNUMBER(AE615),COUNTIF(AE$3:AE615,AE615),"")</f>
        <v/>
      </c>
      <c r="AG615" s="38" t="str">
        <f t="shared" ca="1" si="68"/>
        <v/>
      </c>
      <c r="AH615" s="38" t="str">
        <f t="shared" ca="1" si="69"/>
        <v/>
      </c>
      <c r="AI615" s="38" t="str">
        <f t="shared" ca="1" si="65"/>
        <v/>
      </c>
      <c r="AJ615" s="38" t="str">
        <f t="shared" ca="1" si="66"/>
        <v/>
      </c>
      <c r="AK615" s="13" t="str">
        <f t="shared" ca="1" si="67"/>
        <v/>
      </c>
    </row>
    <row r="616" spans="31:37" x14ac:dyDescent="0.2">
      <c r="AE616" s="14" t="str">
        <f t="array" aca="1" ref="AE616" ca="1">IF(ROW()-2&lt;=$Y$12,5-SUM(N($V$12:$Y$12&gt;ROW()-3)),"")</f>
        <v/>
      </c>
      <c r="AF616" s="15" t="str">
        <f ca="1">IF(ISNUMBER(AE616),COUNTIF(AE$3:AE616,AE616),"")</f>
        <v/>
      </c>
      <c r="AG616" s="3" t="str">
        <f t="shared" ca="1" si="68"/>
        <v/>
      </c>
      <c r="AH616" s="3" t="str">
        <f t="shared" ca="1" si="69"/>
        <v/>
      </c>
      <c r="AI616" s="3" t="str">
        <f t="shared" ca="1" si="65"/>
        <v/>
      </c>
      <c r="AJ616" s="3" t="str">
        <f t="shared" ca="1" si="66"/>
        <v/>
      </c>
      <c r="AK616" s="15" t="str">
        <f t="shared" ca="1" si="67"/>
        <v/>
      </c>
    </row>
    <row r="617" spans="31:37" x14ac:dyDescent="0.2">
      <c r="AE617" s="16" t="str">
        <f t="array" aca="1" ref="AE617" ca="1">IF(ROW()-2&lt;=$Y$12,5-SUM(N($V$12:$Y$12&gt;ROW()-3)),"")</f>
        <v/>
      </c>
      <c r="AF617" s="17" t="str">
        <f ca="1">IF(ISNUMBER(AE617),COUNTIF(AE$3:AE617,AE617),"")</f>
        <v/>
      </c>
      <c r="AG617" s="29" t="str">
        <f t="shared" ca="1" si="68"/>
        <v/>
      </c>
      <c r="AH617" s="29" t="str">
        <f t="shared" ca="1" si="69"/>
        <v/>
      </c>
      <c r="AI617" s="29" t="str">
        <f t="shared" ca="1" si="65"/>
        <v/>
      </c>
      <c r="AJ617" s="29" t="str">
        <f t="shared" ca="1" si="66"/>
        <v/>
      </c>
      <c r="AK617" s="17" t="str">
        <f t="shared" ca="1" si="67"/>
        <v/>
      </c>
    </row>
    <row r="618" spans="31:37" x14ac:dyDescent="0.2">
      <c r="AE618" s="12" t="str">
        <f t="array" aca="1" ref="AE618" ca="1">IF(ROW()-2&lt;=$Y$12,5-SUM(N($V$12:$Y$12&gt;ROW()-3)),"")</f>
        <v/>
      </c>
      <c r="AF618" s="13" t="str">
        <f ca="1">IF(ISNUMBER(AE618),COUNTIF(AE$3:AE618,AE618),"")</f>
        <v/>
      </c>
      <c r="AG618" s="38" t="str">
        <f t="shared" ca="1" si="68"/>
        <v/>
      </c>
      <c r="AH618" s="38" t="str">
        <f t="shared" ca="1" si="69"/>
        <v/>
      </c>
      <c r="AI618" s="38" t="str">
        <f t="shared" ca="1" si="65"/>
        <v/>
      </c>
      <c r="AJ618" s="38" t="str">
        <f t="shared" ca="1" si="66"/>
        <v/>
      </c>
      <c r="AK618" s="13" t="str">
        <f t="shared" ca="1" si="67"/>
        <v/>
      </c>
    </row>
    <row r="619" spans="31:37" x14ac:dyDescent="0.2">
      <c r="AE619" s="14" t="str">
        <f t="array" aca="1" ref="AE619" ca="1">IF(ROW()-2&lt;=$Y$12,5-SUM(N($V$12:$Y$12&gt;ROW()-3)),"")</f>
        <v/>
      </c>
      <c r="AF619" s="15" t="str">
        <f ca="1">IF(ISNUMBER(AE619),COUNTIF(AE$3:AE619,AE619),"")</f>
        <v/>
      </c>
      <c r="AG619" s="3" t="str">
        <f t="shared" ca="1" si="68"/>
        <v/>
      </c>
      <c r="AH619" s="3" t="str">
        <f t="shared" ca="1" si="69"/>
        <v/>
      </c>
      <c r="AI619" s="3" t="str">
        <f t="shared" ca="1" si="65"/>
        <v/>
      </c>
      <c r="AJ619" s="3" t="str">
        <f t="shared" ca="1" si="66"/>
        <v/>
      </c>
      <c r="AK619" s="15" t="str">
        <f t="shared" ca="1" si="67"/>
        <v/>
      </c>
    </row>
    <row r="620" spans="31:37" x14ac:dyDescent="0.2">
      <c r="AE620" s="16" t="str">
        <f t="array" aca="1" ref="AE620" ca="1">IF(ROW()-2&lt;=$Y$12,5-SUM(N($V$12:$Y$12&gt;ROW()-3)),"")</f>
        <v/>
      </c>
      <c r="AF620" s="17" t="str">
        <f ca="1">IF(ISNUMBER(AE620),COUNTIF(AE$3:AE620,AE620),"")</f>
        <v/>
      </c>
      <c r="AG620" s="29" t="str">
        <f t="shared" ca="1" si="68"/>
        <v/>
      </c>
      <c r="AH620" s="29" t="str">
        <f t="shared" ca="1" si="69"/>
        <v/>
      </c>
      <c r="AI620" s="29" t="str">
        <f t="shared" ca="1" si="65"/>
        <v/>
      </c>
      <c r="AJ620" s="29" t="str">
        <f t="shared" ca="1" si="66"/>
        <v/>
      </c>
      <c r="AK620" s="17" t="str">
        <f t="shared" ca="1" si="67"/>
        <v/>
      </c>
    </row>
    <row r="621" spans="31:37" x14ac:dyDescent="0.2">
      <c r="AE621" s="12" t="str">
        <f t="array" aca="1" ref="AE621" ca="1">IF(ROW()-2&lt;=$Y$12,5-SUM(N($V$12:$Y$12&gt;ROW()-3)),"")</f>
        <v/>
      </c>
      <c r="AF621" s="13" t="str">
        <f ca="1">IF(ISNUMBER(AE621),COUNTIF(AE$3:AE621,AE621),"")</f>
        <v/>
      </c>
      <c r="AG621" s="38" t="str">
        <f t="shared" ca="1" si="68"/>
        <v/>
      </c>
      <c r="AH621" s="38" t="str">
        <f t="shared" ca="1" si="69"/>
        <v/>
      </c>
      <c r="AI621" s="38" t="str">
        <f t="shared" ca="1" si="65"/>
        <v/>
      </c>
      <c r="AJ621" s="38" t="str">
        <f t="shared" ca="1" si="66"/>
        <v/>
      </c>
      <c r="AK621" s="13" t="str">
        <f t="shared" ca="1" si="67"/>
        <v/>
      </c>
    </row>
    <row r="622" spans="31:37" x14ac:dyDescent="0.2">
      <c r="AE622" s="14" t="str">
        <f t="array" aca="1" ref="AE622" ca="1">IF(ROW()-2&lt;=$Y$12,5-SUM(N($V$12:$Y$12&gt;ROW()-3)),"")</f>
        <v/>
      </c>
      <c r="AF622" s="15" t="str">
        <f ca="1">IF(ISNUMBER(AE622),COUNTIF(AE$3:AE622,AE622),"")</f>
        <v/>
      </c>
      <c r="AG622" s="3" t="str">
        <f t="shared" ca="1" si="68"/>
        <v/>
      </c>
      <c r="AH622" s="3" t="str">
        <f t="shared" ca="1" si="69"/>
        <v/>
      </c>
      <c r="AI622" s="3" t="str">
        <f t="shared" ca="1" si="65"/>
        <v/>
      </c>
      <c r="AJ622" s="3" t="str">
        <f t="shared" ca="1" si="66"/>
        <v/>
      </c>
      <c r="AK622" s="15" t="str">
        <f t="shared" ca="1" si="67"/>
        <v/>
      </c>
    </row>
    <row r="623" spans="31:37" x14ac:dyDescent="0.2">
      <c r="AE623" s="16" t="str">
        <f t="array" aca="1" ref="AE623" ca="1">IF(ROW()-2&lt;=$Y$12,5-SUM(N($V$12:$Y$12&gt;ROW()-3)),"")</f>
        <v/>
      </c>
      <c r="AF623" s="17" t="str">
        <f ca="1">IF(ISNUMBER(AE623),COUNTIF(AE$3:AE623,AE623),"")</f>
        <v/>
      </c>
      <c r="AG623" s="29" t="str">
        <f t="shared" ca="1" si="68"/>
        <v/>
      </c>
      <c r="AH623" s="29" t="str">
        <f t="shared" ca="1" si="69"/>
        <v/>
      </c>
      <c r="AI623" s="29" t="str">
        <f t="shared" ca="1" si="65"/>
        <v/>
      </c>
      <c r="AJ623" s="29" t="str">
        <f t="shared" ca="1" si="66"/>
        <v/>
      </c>
      <c r="AK623" s="17" t="str">
        <f t="shared" ca="1" si="67"/>
        <v/>
      </c>
    </row>
    <row r="624" spans="31:37" x14ac:dyDescent="0.2">
      <c r="AE624" s="12" t="str">
        <f t="array" aca="1" ref="AE624" ca="1">IF(ROW()-2&lt;=$Y$12,5-SUM(N($V$12:$Y$12&gt;ROW()-3)),"")</f>
        <v/>
      </c>
      <c r="AF624" s="13" t="str">
        <f ca="1">IF(ISNUMBER(AE624),COUNTIF(AE$3:AE624,AE624),"")</f>
        <v/>
      </c>
      <c r="AG624" s="38" t="str">
        <f t="shared" ca="1" si="68"/>
        <v/>
      </c>
      <c r="AH624" s="38" t="str">
        <f t="shared" ca="1" si="69"/>
        <v/>
      </c>
      <c r="AI624" s="38" t="str">
        <f t="shared" ca="1" si="65"/>
        <v/>
      </c>
      <c r="AJ624" s="38" t="str">
        <f t="shared" ca="1" si="66"/>
        <v/>
      </c>
      <c r="AK624" s="13" t="str">
        <f t="shared" ca="1" si="67"/>
        <v/>
      </c>
    </row>
    <row r="625" spans="31:37" x14ac:dyDescent="0.2">
      <c r="AE625" s="14" t="str">
        <f t="array" aca="1" ref="AE625" ca="1">IF(ROW()-2&lt;=$Y$12,5-SUM(N($V$12:$Y$12&gt;ROW()-3)),"")</f>
        <v/>
      </c>
      <c r="AF625" s="15" t="str">
        <f ca="1">IF(ISNUMBER(AE625),COUNTIF(AE$3:AE625,AE625),"")</f>
        <v/>
      </c>
      <c r="AG625" s="3" t="str">
        <f t="shared" ca="1" si="68"/>
        <v/>
      </c>
      <c r="AH625" s="3" t="str">
        <f t="shared" ca="1" si="69"/>
        <v/>
      </c>
      <c r="AI625" s="3" t="str">
        <f t="shared" ca="1" si="65"/>
        <v/>
      </c>
      <c r="AJ625" s="3" t="str">
        <f t="shared" ca="1" si="66"/>
        <v/>
      </c>
      <c r="AK625" s="15" t="str">
        <f t="shared" ca="1" si="67"/>
        <v/>
      </c>
    </row>
    <row r="626" spans="31:37" x14ac:dyDescent="0.2">
      <c r="AE626" s="16" t="str">
        <f t="array" aca="1" ref="AE626" ca="1">IF(ROW()-2&lt;=$Y$12,5-SUM(N($V$12:$Y$12&gt;ROW()-3)),"")</f>
        <v/>
      </c>
      <c r="AF626" s="17" t="str">
        <f ca="1">IF(ISNUMBER(AE626),COUNTIF(AE$3:AE626,AE626),"")</f>
        <v/>
      </c>
      <c r="AG626" s="29" t="str">
        <f t="shared" ca="1" si="68"/>
        <v/>
      </c>
      <c r="AH626" s="29" t="str">
        <f t="shared" ca="1" si="69"/>
        <v/>
      </c>
      <c r="AI626" s="29" t="str">
        <f t="shared" ca="1" si="65"/>
        <v/>
      </c>
      <c r="AJ626" s="29" t="str">
        <f t="shared" ca="1" si="66"/>
        <v/>
      </c>
      <c r="AK626" s="17" t="str">
        <f t="shared" ca="1" si="67"/>
        <v/>
      </c>
    </row>
    <row r="627" spans="31:37" x14ac:dyDescent="0.2">
      <c r="AE627" s="12" t="str">
        <f t="array" aca="1" ref="AE627" ca="1">IF(ROW()-2&lt;=$Y$12,5-SUM(N($V$12:$Y$12&gt;ROW()-3)),"")</f>
        <v/>
      </c>
      <c r="AF627" s="13" t="str">
        <f ca="1">IF(ISNUMBER(AE627),COUNTIF(AE$3:AE627,AE627),"")</f>
        <v/>
      </c>
      <c r="AG627" s="38" t="str">
        <f t="shared" ca="1" si="68"/>
        <v/>
      </c>
      <c r="AH627" s="38" t="str">
        <f t="shared" ca="1" si="69"/>
        <v/>
      </c>
      <c r="AI627" s="38" t="str">
        <f t="shared" ca="1" si="65"/>
        <v/>
      </c>
      <c r="AJ627" s="38" t="str">
        <f t="shared" ca="1" si="66"/>
        <v/>
      </c>
      <c r="AK627" s="13" t="str">
        <f t="shared" ca="1" si="67"/>
        <v/>
      </c>
    </row>
    <row r="628" spans="31:37" x14ac:dyDescent="0.2">
      <c r="AE628" s="14" t="str">
        <f t="array" aca="1" ref="AE628" ca="1">IF(ROW()-2&lt;=$Y$12,5-SUM(N($V$12:$Y$12&gt;ROW()-3)),"")</f>
        <v/>
      </c>
      <c r="AF628" s="15" t="str">
        <f ca="1">IF(ISNUMBER(AE628),COUNTIF(AE$3:AE628,AE628),"")</f>
        <v/>
      </c>
      <c r="AG628" s="3" t="str">
        <f t="shared" ca="1" si="68"/>
        <v/>
      </c>
      <c r="AH628" s="3" t="str">
        <f t="shared" ca="1" si="69"/>
        <v/>
      </c>
      <c r="AI628" s="3" t="str">
        <f t="shared" ca="1" si="65"/>
        <v/>
      </c>
      <c r="AJ628" s="3" t="str">
        <f t="shared" ca="1" si="66"/>
        <v/>
      </c>
      <c r="AK628" s="15" t="str">
        <f t="shared" ca="1" si="67"/>
        <v/>
      </c>
    </row>
    <row r="629" spans="31:37" x14ac:dyDescent="0.2">
      <c r="AE629" s="16" t="str">
        <f t="array" aca="1" ref="AE629" ca="1">IF(ROW()-2&lt;=$Y$12,5-SUM(N($V$12:$Y$12&gt;ROW()-3)),"")</f>
        <v/>
      </c>
      <c r="AF629" s="17" t="str">
        <f ca="1">IF(ISNUMBER(AE629),COUNTIF(AE$3:AE629,AE629),"")</f>
        <v/>
      </c>
      <c r="AG629" s="29" t="str">
        <f t="shared" ca="1" si="68"/>
        <v/>
      </c>
      <c r="AH629" s="29" t="str">
        <f t="shared" ca="1" si="69"/>
        <v/>
      </c>
      <c r="AI629" s="29" t="str">
        <f t="shared" ca="1" si="65"/>
        <v/>
      </c>
      <c r="AJ629" s="29" t="str">
        <f t="shared" ca="1" si="66"/>
        <v/>
      </c>
      <c r="AK629" s="17" t="str">
        <f t="shared" ca="1" si="67"/>
        <v/>
      </c>
    </row>
    <row r="630" spans="31:37" x14ac:dyDescent="0.2">
      <c r="AE630" s="12" t="str">
        <f t="array" aca="1" ref="AE630" ca="1">IF(ROW()-2&lt;=$Y$12,5-SUM(N($V$12:$Y$12&gt;ROW()-3)),"")</f>
        <v/>
      </c>
      <c r="AF630" s="13" t="str">
        <f ca="1">IF(ISNUMBER(AE630),COUNTIF(AE$3:AE630,AE630),"")</f>
        <v/>
      </c>
      <c r="AG630" s="38" t="str">
        <f t="shared" ca="1" si="68"/>
        <v/>
      </c>
      <c r="AH630" s="38" t="str">
        <f t="shared" ca="1" si="69"/>
        <v/>
      </c>
      <c r="AI630" s="38" t="str">
        <f t="shared" ca="1" si="65"/>
        <v/>
      </c>
      <c r="AJ630" s="38" t="str">
        <f t="shared" ca="1" si="66"/>
        <v/>
      </c>
      <c r="AK630" s="13" t="str">
        <f t="shared" ca="1" si="67"/>
        <v/>
      </c>
    </row>
    <row r="631" spans="31:37" x14ac:dyDescent="0.2">
      <c r="AE631" s="14" t="str">
        <f t="array" aca="1" ref="AE631" ca="1">IF(ROW()-2&lt;=$Y$12,5-SUM(N($V$12:$Y$12&gt;ROW()-3)),"")</f>
        <v/>
      </c>
      <c r="AF631" s="15" t="str">
        <f ca="1">IF(ISNUMBER(AE631),COUNTIF(AE$3:AE631,AE631),"")</f>
        <v/>
      </c>
      <c r="AG631" s="3" t="str">
        <f t="shared" ca="1" si="68"/>
        <v/>
      </c>
      <c r="AH631" s="3" t="str">
        <f t="shared" ca="1" si="69"/>
        <v/>
      </c>
      <c r="AI631" s="3" t="str">
        <f t="shared" ca="1" si="65"/>
        <v/>
      </c>
      <c r="AJ631" s="3" t="str">
        <f t="shared" ca="1" si="66"/>
        <v/>
      </c>
      <c r="AK631" s="15" t="str">
        <f t="shared" ca="1" si="67"/>
        <v/>
      </c>
    </row>
    <row r="632" spans="31:37" x14ac:dyDescent="0.2">
      <c r="AE632" s="16" t="str">
        <f t="array" aca="1" ref="AE632" ca="1">IF(ROW()-2&lt;=$Y$12,5-SUM(N($V$12:$Y$12&gt;ROW()-3)),"")</f>
        <v/>
      </c>
      <c r="AF632" s="17" t="str">
        <f ca="1">IF(ISNUMBER(AE632),COUNTIF(AE$3:AE632,AE632),"")</f>
        <v/>
      </c>
      <c r="AG632" s="29" t="str">
        <f t="shared" ca="1" si="68"/>
        <v/>
      </c>
      <c r="AH632" s="29" t="str">
        <f t="shared" ca="1" si="69"/>
        <v/>
      </c>
      <c r="AI632" s="29" t="str">
        <f t="shared" ca="1" si="65"/>
        <v/>
      </c>
      <c r="AJ632" s="29" t="str">
        <f t="shared" ca="1" si="66"/>
        <v/>
      </c>
      <c r="AK632" s="17" t="str">
        <f t="shared" ca="1" si="67"/>
        <v/>
      </c>
    </row>
    <row r="633" spans="31:37" x14ac:dyDescent="0.2">
      <c r="AE633" s="12" t="str">
        <f t="array" aca="1" ref="AE633" ca="1">IF(ROW()-2&lt;=$Y$12,5-SUM(N($V$12:$Y$12&gt;ROW()-3)),"")</f>
        <v/>
      </c>
      <c r="AF633" s="13" t="str">
        <f ca="1">IF(ISNUMBER(AE633),COUNTIF(AE$3:AE633,AE633),"")</f>
        <v/>
      </c>
      <c r="AG633" s="38" t="str">
        <f t="shared" ca="1" si="68"/>
        <v/>
      </c>
      <c r="AH633" s="38" t="str">
        <f t="shared" ca="1" si="69"/>
        <v/>
      </c>
      <c r="AI633" s="38" t="str">
        <f t="shared" ca="1" si="65"/>
        <v/>
      </c>
      <c r="AJ633" s="38" t="str">
        <f t="shared" ca="1" si="66"/>
        <v/>
      </c>
      <c r="AK633" s="13" t="str">
        <f t="shared" ca="1" si="67"/>
        <v/>
      </c>
    </row>
    <row r="634" spans="31:37" x14ac:dyDescent="0.2">
      <c r="AE634" s="14" t="str">
        <f t="array" aca="1" ref="AE634" ca="1">IF(ROW()-2&lt;=$Y$12,5-SUM(N($V$12:$Y$12&gt;ROW()-3)),"")</f>
        <v/>
      </c>
      <c r="AF634" s="15" t="str">
        <f ca="1">IF(ISNUMBER(AE634),COUNTIF(AE$3:AE634,AE634),"")</f>
        <v/>
      </c>
      <c r="AG634" s="3" t="str">
        <f t="shared" ca="1" si="68"/>
        <v/>
      </c>
      <c r="AH634" s="3" t="str">
        <f t="shared" ca="1" si="69"/>
        <v/>
      </c>
      <c r="AI634" s="3" t="str">
        <f t="shared" ca="1" si="65"/>
        <v/>
      </c>
      <c r="AJ634" s="3" t="str">
        <f t="shared" ca="1" si="66"/>
        <v/>
      </c>
      <c r="AK634" s="15" t="str">
        <f t="shared" ca="1" si="67"/>
        <v/>
      </c>
    </row>
    <row r="635" spans="31:37" x14ac:dyDescent="0.2">
      <c r="AE635" s="16" t="str">
        <f t="array" aca="1" ref="AE635" ca="1">IF(ROW()-2&lt;=$Y$12,5-SUM(N($V$12:$Y$12&gt;ROW()-3)),"")</f>
        <v/>
      </c>
      <c r="AF635" s="17" t="str">
        <f ca="1">IF(ISNUMBER(AE635),COUNTIF(AE$3:AE635,AE635),"")</f>
        <v/>
      </c>
      <c r="AG635" s="29" t="str">
        <f t="shared" ca="1" si="68"/>
        <v/>
      </c>
      <c r="AH635" s="29" t="str">
        <f t="shared" ca="1" si="69"/>
        <v/>
      </c>
      <c r="AI635" s="29" t="str">
        <f t="shared" ca="1" si="65"/>
        <v/>
      </c>
      <c r="AJ635" s="29" t="str">
        <f t="shared" ca="1" si="66"/>
        <v/>
      </c>
      <c r="AK635" s="17" t="str">
        <f t="shared" ca="1" si="67"/>
        <v/>
      </c>
    </row>
    <row r="636" spans="31:37" x14ac:dyDescent="0.2">
      <c r="AE636" s="12" t="str">
        <f t="array" aca="1" ref="AE636" ca="1">IF(ROW()-2&lt;=$Y$12,5-SUM(N($V$12:$Y$12&gt;ROW()-3)),"")</f>
        <v/>
      </c>
      <c r="AF636" s="13" t="str">
        <f ca="1">IF(ISNUMBER(AE636),COUNTIF(AE$3:AE636,AE636),"")</f>
        <v/>
      </c>
      <c r="AG636" s="38" t="str">
        <f t="shared" ca="1" si="68"/>
        <v/>
      </c>
      <c r="AH636" s="38" t="str">
        <f t="shared" ca="1" si="69"/>
        <v/>
      </c>
      <c r="AI636" s="38" t="str">
        <f t="shared" ca="1" si="65"/>
        <v/>
      </c>
      <c r="AJ636" s="38" t="str">
        <f t="shared" ca="1" si="66"/>
        <v/>
      </c>
      <c r="AK636" s="13" t="str">
        <f t="shared" ca="1" si="67"/>
        <v/>
      </c>
    </row>
    <row r="637" spans="31:37" x14ac:dyDescent="0.2">
      <c r="AE637" s="14" t="str">
        <f t="array" aca="1" ref="AE637" ca="1">IF(ROW()-2&lt;=$Y$12,5-SUM(N($V$12:$Y$12&gt;ROW()-3)),"")</f>
        <v/>
      </c>
      <c r="AF637" s="15" t="str">
        <f ca="1">IF(ISNUMBER(AE637),COUNTIF(AE$3:AE637,AE637),"")</f>
        <v/>
      </c>
      <c r="AG637" s="3" t="str">
        <f t="shared" ca="1" si="68"/>
        <v/>
      </c>
      <c r="AH637" s="3" t="str">
        <f t="shared" ca="1" si="69"/>
        <v/>
      </c>
      <c r="AI637" s="3" t="str">
        <f t="shared" ca="1" si="65"/>
        <v/>
      </c>
      <c r="AJ637" s="3" t="str">
        <f t="shared" ca="1" si="66"/>
        <v/>
      </c>
      <c r="AK637" s="15" t="str">
        <f t="shared" ca="1" si="67"/>
        <v/>
      </c>
    </row>
    <row r="638" spans="31:37" x14ac:dyDescent="0.2">
      <c r="AE638" s="16" t="str">
        <f t="array" aca="1" ref="AE638" ca="1">IF(ROW()-2&lt;=$Y$12,5-SUM(N($V$12:$Y$12&gt;ROW()-3)),"")</f>
        <v/>
      </c>
      <c r="AF638" s="17" t="str">
        <f ca="1">IF(ISNUMBER(AE638),COUNTIF(AE$3:AE638,AE638),"")</f>
        <v/>
      </c>
      <c r="AG638" s="29" t="str">
        <f t="shared" ca="1" si="68"/>
        <v/>
      </c>
      <c r="AH638" s="29" t="str">
        <f t="shared" ca="1" si="69"/>
        <v/>
      </c>
      <c r="AI638" s="29" t="str">
        <f t="shared" ca="1" si="65"/>
        <v/>
      </c>
      <c r="AJ638" s="29" t="str">
        <f t="shared" ca="1" si="66"/>
        <v/>
      </c>
      <c r="AK638" s="17" t="str">
        <f t="shared" ca="1" si="67"/>
        <v/>
      </c>
    </row>
    <row r="639" spans="31:37" x14ac:dyDescent="0.2">
      <c r="AE639" s="12" t="str">
        <f t="array" aca="1" ref="AE639" ca="1">IF(ROW()-2&lt;=$Y$12,5-SUM(N($V$12:$Y$12&gt;ROW()-3)),"")</f>
        <v/>
      </c>
      <c r="AF639" s="13" t="str">
        <f ca="1">IF(ISNUMBER(AE639),COUNTIF(AE$3:AE639,AE639),"")</f>
        <v/>
      </c>
      <c r="AG639" s="38" t="str">
        <f t="shared" ca="1" si="68"/>
        <v/>
      </c>
      <c r="AH639" s="38" t="str">
        <f t="shared" ca="1" si="69"/>
        <v/>
      </c>
      <c r="AI639" s="38" t="str">
        <f t="shared" ca="1" si="65"/>
        <v/>
      </c>
      <c r="AJ639" s="38" t="str">
        <f t="shared" ca="1" si="66"/>
        <v/>
      </c>
      <c r="AK639" s="13" t="str">
        <f t="shared" ca="1" si="67"/>
        <v/>
      </c>
    </row>
    <row r="640" spans="31:37" x14ac:dyDescent="0.2">
      <c r="AE640" s="14" t="str">
        <f t="array" aca="1" ref="AE640" ca="1">IF(ROW()-2&lt;=$Y$12,5-SUM(N($V$12:$Y$12&gt;ROW()-3)),"")</f>
        <v/>
      </c>
      <c r="AF640" s="15" t="str">
        <f ca="1">IF(ISNUMBER(AE640),COUNTIF(AE$3:AE640,AE640),"")</f>
        <v/>
      </c>
      <c r="AG640" s="3" t="str">
        <f t="shared" ca="1" si="68"/>
        <v/>
      </c>
      <c r="AH640" s="3" t="str">
        <f t="shared" ca="1" si="69"/>
        <v/>
      </c>
      <c r="AI640" s="3" t="str">
        <f t="shared" ca="1" si="65"/>
        <v/>
      </c>
      <c r="AJ640" s="3" t="str">
        <f t="shared" ca="1" si="66"/>
        <v/>
      </c>
      <c r="AK640" s="15" t="str">
        <f t="shared" ca="1" si="67"/>
        <v/>
      </c>
    </row>
    <row r="641" spans="31:37" x14ac:dyDescent="0.2">
      <c r="AE641" s="16" t="str">
        <f t="array" aca="1" ref="AE641" ca="1">IF(ROW()-2&lt;=$Y$12,5-SUM(N($V$12:$Y$12&gt;ROW()-3)),"")</f>
        <v/>
      </c>
      <c r="AF641" s="17" t="str">
        <f ca="1">IF(ISNUMBER(AE641),COUNTIF(AE$3:AE641,AE641),"")</f>
        <v/>
      </c>
      <c r="AG641" s="29" t="str">
        <f t="shared" ca="1" si="68"/>
        <v/>
      </c>
      <c r="AH641" s="29" t="str">
        <f t="shared" ca="1" si="69"/>
        <v/>
      </c>
      <c r="AI641" s="29" t="str">
        <f t="shared" ca="1" si="65"/>
        <v/>
      </c>
      <c r="AJ641" s="29" t="str">
        <f t="shared" ca="1" si="66"/>
        <v/>
      </c>
      <c r="AK641" s="17" t="str">
        <f t="shared" ca="1" si="67"/>
        <v/>
      </c>
    </row>
    <row r="642" spans="31:37" x14ac:dyDescent="0.2">
      <c r="AE642" s="12" t="str">
        <f t="array" aca="1" ref="AE642" ca="1">IF(ROW()-2&lt;=$Y$12,5-SUM(N($V$12:$Y$12&gt;ROW()-3)),"")</f>
        <v/>
      </c>
      <c r="AF642" s="13" t="str">
        <f ca="1">IF(ISNUMBER(AE642),COUNTIF(AE$3:AE642,AE642),"")</f>
        <v/>
      </c>
      <c r="AG642" s="38" t="str">
        <f t="shared" ca="1" si="68"/>
        <v/>
      </c>
      <c r="AH642" s="38" t="str">
        <f t="shared" ca="1" si="69"/>
        <v/>
      </c>
      <c r="AI642" s="38" t="str">
        <f t="shared" ca="1" si="65"/>
        <v/>
      </c>
      <c r="AJ642" s="38" t="str">
        <f t="shared" ca="1" si="66"/>
        <v/>
      </c>
      <c r="AK642" s="13" t="str">
        <f t="shared" ca="1" si="67"/>
        <v/>
      </c>
    </row>
    <row r="643" spans="31:37" x14ac:dyDescent="0.2">
      <c r="AE643" s="14" t="str">
        <f t="array" aca="1" ref="AE643" ca="1">IF(ROW()-2&lt;=$Y$12,5-SUM(N($V$12:$Y$12&gt;ROW()-3)),"")</f>
        <v/>
      </c>
      <c r="AF643" s="15" t="str">
        <f ca="1">IF(ISNUMBER(AE643),COUNTIF(AE$3:AE643,AE643),"")</f>
        <v/>
      </c>
      <c r="AG643" s="3" t="str">
        <f t="shared" ca="1" si="68"/>
        <v/>
      </c>
      <c r="AH643" s="3" t="str">
        <f t="shared" ca="1" si="69"/>
        <v/>
      </c>
      <c r="AI643" s="3" t="str">
        <f t="shared" ref="AI643:AI706" ca="1" si="70">IF(ISNUMBER($AH643),INDEX($B$3:$Q$386,$AF643,4*$AE643-2),"")</f>
        <v/>
      </c>
      <c r="AJ643" s="3" t="str">
        <f t="shared" ref="AJ643:AJ706" ca="1" si="71">IF(ISNUMBER($AH643),INDEX($B$3:$Q$386,$AF643,4*$AE643-1),"")</f>
        <v/>
      </c>
      <c r="AK643" s="15" t="str">
        <f t="shared" ref="AK643:AK706" ca="1" si="72">IF(ISNUMBER($AH643),INDEX($B$3:$Q$386,$AF643,4*$AE643),"")</f>
        <v/>
      </c>
    </row>
    <row r="644" spans="31:37" x14ac:dyDescent="0.2">
      <c r="AE644" s="16" t="str">
        <f t="array" aca="1" ref="AE644" ca="1">IF(ROW()-2&lt;=$Y$12,5-SUM(N($V$12:$Y$12&gt;ROW()-3)),"")</f>
        <v/>
      </c>
      <c r="AF644" s="17" t="str">
        <f ca="1">IF(ISNUMBER(AE644),COUNTIF(AE$3:AE644,AE644),"")</f>
        <v/>
      </c>
      <c r="AG644" s="29" t="str">
        <f t="shared" ref="AG644:AG707" ca="1" si="73">IF(ISNUMBER(AE644),CHOOSE(AE644,"A","B","C","D"),"")</f>
        <v/>
      </c>
      <c r="AH644" s="29" t="str">
        <f t="shared" ref="AH644:AH707" ca="1" si="74">IF(ISNUMBER(AE644),IF(MOD(ROW(),3)=0,INDEX($A$3:$A$386,AF644),AH643),"")</f>
        <v/>
      </c>
      <c r="AI644" s="29" t="str">
        <f t="shared" ca="1" si="70"/>
        <v/>
      </c>
      <c r="AJ644" s="29" t="str">
        <f t="shared" ca="1" si="71"/>
        <v/>
      </c>
      <c r="AK644" s="17" t="str">
        <f t="shared" ca="1" si="72"/>
        <v/>
      </c>
    </row>
    <row r="645" spans="31:37" x14ac:dyDescent="0.2">
      <c r="AE645" s="12" t="str">
        <f t="array" aca="1" ref="AE645" ca="1">IF(ROW()-2&lt;=$Y$12,5-SUM(N($V$12:$Y$12&gt;ROW()-3)),"")</f>
        <v/>
      </c>
      <c r="AF645" s="13" t="str">
        <f ca="1">IF(ISNUMBER(AE645),COUNTIF(AE$3:AE645,AE645),"")</f>
        <v/>
      </c>
      <c r="AG645" s="38" t="str">
        <f t="shared" ca="1" si="73"/>
        <v/>
      </c>
      <c r="AH645" s="38" t="str">
        <f t="shared" ca="1" si="74"/>
        <v/>
      </c>
      <c r="AI645" s="38" t="str">
        <f t="shared" ca="1" si="70"/>
        <v/>
      </c>
      <c r="AJ645" s="38" t="str">
        <f t="shared" ca="1" si="71"/>
        <v/>
      </c>
      <c r="AK645" s="13" t="str">
        <f t="shared" ca="1" si="72"/>
        <v/>
      </c>
    </row>
    <row r="646" spans="31:37" x14ac:dyDescent="0.2">
      <c r="AE646" s="14" t="str">
        <f t="array" aca="1" ref="AE646" ca="1">IF(ROW()-2&lt;=$Y$12,5-SUM(N($V$12:$Y$12&gt;ROW()-3)),"")</f>
        <v/>
      </c>
      <c r="AF646" s="15" t="str">
        <f ca="1">IF(ISNUMBER(AE646),COUNTIF(AE$3:AE646,AE646),"")</f>
        <v/>
      </c>
      <c r="AG646" s="3" t="str">
        <f t="shared" ca="1" si="73"/>
        <v/>
      </c>
      <c r="AH646" s="3" t="str">
        <f t="shared" ca="1" si="74"/>
        <v/>
      </c>
      <c r="AI646" s="3" t="str">
        <f t="shared" ca="1" si="70"/>
        <v/>
      </c>
      <c r="AJ646" s="3" t="str">
        <f t="shared" ca="1" si="71"/>
        <v/>
      </c>
      <c r="AK646" s="15" t="str">
        <f t="shared" ca="1" si="72"/>
        <v/>
      </c>
    </row>
    <row r="647" spans="31:37" x14ac:dyDescent="0.2">
      <c r="AE647" s="16" t="str">
        <f t="array" aca="1" ref="AE647" ca="1">IF(ROW()-2&lt;=$Y$12,5-SUM(N($V$12:$Y$12&gt;ROW()-3)),"")</f>
        <v/>
      </c>
      <c r="AF647" s="17" t="str">
        <f ca="1">IF(ISNUMBER(AE647),COUNTIF(AE$3:AE647,AE647),"")</f>
        <v/>
      </c>
      <c r="AG647" s="29" t="str">
        <f t="shared" ca="1" si="73"/>
        <v/>
      </c>
      <c r="AH647" s="29" t="str">
        <f t="shared" ca="1" si="74"/>
        <v/>
      </c>
      <c r="AI647" s="29" t="str">
        <f t="shared" ca="1" si="70"/>
        <v/>
      </c>
      <c r="AJ647" s="29" t="str">
        <f t="shared" ca="1" si="71"/>
        <v/>
      </c>
      <c r="AK647" s="17" t="str">
        <f t="shared" ca="1" si="72"/>
        <v/>
      </c>
    </row>
    <row r="648" spans="31:37" x14ac:dyDescent="0.2">
      <c r="AE648" s="12" t="str">
        <f t="array" aca="1" ref="AE648" ca="1">IF(ROW()-2&lt;=$Y$12,5-SUM(N($V$12:$Y$12&gt;ROW()-3)),"")</f>
        <v/>
      </c>
      <c r="AF648" s="13" t="str">
        <f ca="1">IF(ISNUMBER(AE648),COUNTIF(AE$3:AE648,AE648),"")</f>
        <v/>
      </c>
      <c r="AG648" s="38" t="str">
        <f t="shared" ca="1" si="73"/>
        <v/>
      </c>
      <c r="AH648" s="38" t="str">
        <f t="shared" ca="1" si="74"/>
        <v/>
      </c>
      <c r="AI648" s="38" t="str">
        <f t="shared" ca="1" si="70"/>
        <v/>
      </c>
      <c r="AJ648" s="38" t="str">
        <f t="shared" ca="1" si="71"/>
        <v/>
      </c>
      <c r="AK648" s="13" t="str">
        <f t="shared" ca="1" si="72"/>
        <v/>
      </c>
    </row>
    <row r="649" spans="31:37" x14ac:dyDescent="0.2">
      <c r="AE649" s="14" t="str">
        <f t="array" aca="1" ref="AE649" ca="1">IF(ROW()-2&lt;=$Y$12,5-SUM(N($V$12:$Y$12&gt;ROW()-3)),"")</f>
        <v/>
      </c>
      <c r="AF649" s="15" t="str">
        <f ca="1">IF(ISNUMBER(AE649),COUNTIF(AE$3:AE649,AE649),"")</f>
        <v/>
      </c>
      <c r="AG649" s="3" t="str">
        <f t="shared" ca="1" si="73"/>
        <v/>
      </c>
      <c r="AH649" s="3" t="str">
        <f t="shared" ca="1" si="74"/>
        <v/>
      </c>
      <c r="AI649" s="3" t="str">
        <f t="shared" ca="1" si="70"/>
        <v/>
      </c>
      <c r="AJ649" s="3" t="str">
        <f t="shared" ca="1" si="71"/>
        <v/>
      </c>
      <c r="AK649" s="15" t="str">
        <f t="shared" ca="1" si="72"/>
        <v/>
      </c>
    </row>
    <row r="650" spans="31:37" x14ac:dyDescent="0.2">
      <c r="AE650" s="16" t="str">
        <f t="array" aca="1" ref="AE650" ca="1">IF(ROW()-2&lt;=$Y$12,5-SUM(N($V$12:$Y$12&gt;ROW()-3)),"")</f>
        <v/>
      </c>
      <c r="AF650" s="17" t="str">
        <f ca="1">IF(ISNUMBER(AE650),COUNTIF(AE$3:AE650,AE650),"")</f>
        <v/>
      </c>
      <c r="AG650" s="29" t="str">
        <f t="shared" ca="1" si="73"/>
        <v/>
      </c>
      <c r="AH650" s="29" t="str">
        <f t="shared" ca="1" si="74"/>
        <v/>
      </c>
      <c r="AI650" s="29" t="str">
        <f t="shared" ca="1" si="70"/>
        <v/>
      </c>
      <c r="AJ650" s="29" t="str">
        <f t="shared" ca="1" si="71"/>
        <v/>
      </c>
      <c r="AK650" s="17" t="str">
        <f t="shared" ca="1" si="72"/>
        <v/>
      </c>
    </row>
    <row r="651" spans="31:37" x14ac:dyDescent="0.2">
      <c r="AE651" s="12" t="str">
        <f t="array" aca="1" ref="AE651" ca="1">IF(ROW()-2&lt;=$Y$12,5-SUM(N($V$12:$Y$12&gt;ROW()-3)),"")</f>
        <v/>
      </c>
      <c r="AF651" s="13" t="str">
        <f ca="1">IF(ISNUMBER(AE651),COUNTIF(AE$3:AE651,AE651),"")</f>
        <v/>
      </c>
      <c r="AG651" s="38" t="str">
        <f t="shared" ca="1" si="73"/>
        <v/>
      </c>
      <c r="AH651" s="38" t="str">
        <f t="shared" ca="1" si="74"/>
        <v/>
      </c>
      <c r="AI651" s="38" t="str">
        <f t="shared" ca="1" si="70"/>
        <v/>
      </c>
      <c r="AJ651" s="38" t="str">
        <f t="shared" ca="1" si="71"/>
        <v/>
      </c>
      <c r="AK651" s="13" t="str">
        <f t="shared" ca="1" si="72"/>
        <v/>
      </c>
    </row>
    <row r="652" spans="31:37" x14ac:dyDescent="0.2">
      <c r="AE652" s="14" t="str">
        <f t="array" aca="1" ref="AE652" ca="1">IF(ROW()-2&lt;=$Y$12,5-SUM(N($V$12:$Y$12&gt;ROW()-3)),"")</f>
        <v/>
      </c>
      <c r="AF652" s="15" t="str">
        <f ca="1">IF(ISNUMBER(AE652),COUNTIF(AE$3:AE652,AE652),"")</f>
        <v/>
      </c>
      <c r="AG652" s="3" t="str">
        <f t="shared" ca="1" si="73"/>
        <v/>
      </c>
      <c r="AH652" s="3" t="str">
        <f t="shared" ca="1" si="74"/>
        <v/>
      </c>
      <c r="AI652" s="3" t="str">
        <f t="shared" ca="1" si="70"/>
        <v/>
      </c>
      <c r="AJ652" s="3" t="str">
        <f t="shared" ca="1" si="71"/>
        <v/>
      </c>
      <c r="AK652" s="15" t="str">
        <f t="shared" ca="1" si="72"/>
        <v/>
      </c>
    </row>
    <row r="653" spans="31:37" x14ac:dyDescent="0.2">
      <c r="AE653" s="16" t="str">
        <f t="array" aca="1" ref="AE653" ca="1">IF(ROW()-2&lt;=$Y$12,5-SUM(N($V$12:$Y$12&gt;ROW()-3)),"")</f>
        <v/>
      </c>
      <c r="AF653" s="17" t="str">
        <f ca="1">IF(ISNUMBER(AE653),COUNTIF(AE$3:AE653,AE653),"")</f>
        <v/>
      </c>
      <c r="AG653" s="29" t="str">
        <f t="shared" ca="1" si="73"/>
        <v/>
      </c>
      <c r="AH653" s="29" t="str">
        <f t="shared" ca="1" si="74"/>
        <v/>
      </c>
      <c r="AI653" s="29" t="str">
        <f t="shared" ca="1" si="70"/>
        <v/>
      </c>
      <c r="AJ653" s="29" t="str">
        <f t="shared" ca="1" si="71"/>
        <v/>
      </c>
      <c r="AK653" s="17" t="str">
        <f t="shared" ca="1" si="72"/>
        <v/>
      </c>
    </row>
    <row r="654" spans="31:37" x14ac:dyDescent="0.2">
      <c r="AE654" s="12" t="str">
        <f t="array" aca="1" ref="AE654" ca="1">IF(ROW()-2&lt;=$Y$12,5-SUM(N($V$12:$Y$12&gt;ROW()-3)),"")</f>
        <v/>
      </c>
      <c r="AF654" s="13" t="str">
        <f ca="1">IF(ISNUMBER(AE654),COUNTIF(AE$3:AE654,AE654),"")</f>
        <v/>
      </c>
      <c r="AG654" s="38" t="str">
        <f t="shared" ca="1" si="73"/>
        <v/>
      </c>
      <c r="AH654" s="38" t="str">
        <f t="shared" ca="1" si="74"/>
        <v/>
      </c>
      <c r="AI654" s="38" t="str">
        <f t="shared" ca="1" si="70"/>
        <v/>
      </c>
      <c r="AJ654" s="38" t="str">
        <f t="shared" ca="1" si="71"/>
        <v/>
      </c>
      <c r="AK654" s="13" t="str">
        <f t="shared" ca="1" si="72"/>
        <v/>
      </c>
    </row>
    <row r="655" spans="31:37" x14ac:dyDescent="0.2">
      <c r="AE655" s="14" t="str">
        <f t="array" aca="1" ref="AE655" ca="1">IF(ROW()-2&lt;=$Y$12,5-SUM(N($V$12:$Y$12&gt;ROW()-3)),"")</f>
        <v/>
      </c>
      <c r="AF655" s="15" t="str">
        <f ca="1">IF(ISNUMBER(AE655),COUNTIF(AE$3:AE655,AE655),"")</f>
        <v/>
      </c>
      <c r="AG655" s="3" t="str">
        <f t="shared" ca="1" si="73"/>
        <v/>
      </c>
      <c r="AH655" s="3" t="str">
        <f t="shared" ca="1" si="74"/>
        <v/>
      </c>
      <c r="AI655" s="3" t="str">
        <f t="shared" ca="1" si="70"/>
        <v/>
      </c>
      <c r="AJ655" s="3" t="str">
        <f t="shared" ca="1" si="71"/>
        <v/>
      </c>
      <c r="AK655" s="15" t="str">
        <f t="shared" ca="1" si="72"/>
        <v/>
      </c>
    </row>
    <row r="656" spans="31:37" x14ac:dyDescent="0.2">
      <c r="AE656" s="16" t="str">
        <f t="array" aca="1" ref="AE656" ca="1">IF(ROW()-2&lt;=$Y$12,5-SUM(N($V$12:$Y$12&gt;ROW()-3)),"")</f>
        <v/>
      </c>
      <c r="AF656" s="17" t="str">
        <f ca="1">IF(ISNUMBER(AE656),COUNTIF(AE$3:AE656,AE656),"")</f>
        <v/>
      </c>
      <c r="AG656" s="29" t="str">
        <f t="shared" ca="1" si="73"/>
        <v/>
      </c>
      <c r="AH656" s="29" t="str">
        <f t="shared" ca="1" si="74"/>
        <v/>
      </c>
      <c r="AI656" s="29" t="str">
        <f t="shared" ca="1" si="70"/>
        <v/>
      </c>
      <c r="AJ656" s="29" t="str">
        <f t="shared" ca="1" si="71"/>
        <v/>
      </c>
      <c r="AK656" s="17" t="str">
        <f t="shared" ca="1" si="72"/>
        <v/>
      </c>
    </row>
    <row r="657" spans="31:37" x14ac:dyDescent="0.2">
      <c r="AE657" s="12" t="str">
        <f t="array" aca="1" ref="AE657" ca="1">IF(ROW()-2&lt;=$Y$12,5-SUM(N($V$12:$Y$12&gt;ROW()-3)),"")</f>
        <v/>
      </c>
      <c r="AF657" s="13" t="str">
        <f ca="1">IF(ISNUMBER(AE657),COUNTIF(AE$3:AE657,AE657),"")</f>
        <v/>
      </c>
      <c r="AG657" s="38" t="str">
        <f t="shared" ca="1" si="73"/>
        <v/>
      </c>
      <c r="AH657" s="38" t="str">
        <f t="shared" ca="1" si="74"/>
        <v/>
      </c>
      <c r="AI657" s="38" t="str">
        <f t="shared" ca="1" si="70"/>
        <v/>
      </c>
      <c r="AJ657" s="38" t="str">
        <f t="shared" ca="1" si="71"/>
        <v/>
      </c>
      <c r="AK657" s="13" t="str">
        <f t="shared" ca="1" si="72"/>
        <v/>
      </c>
    </row>
    <row r="658" spans="31:37" x14ac:dyDescent="0.2">
      <c r="AE658" s="14" t="str">
        <f t="array" aca="1" ref="AE658" ca="1">IF(ROW()-2&lt;=$Y$12,5-SUM(N($V$12:$Y$12&gt;ROW()-3)),"")</f>
        <v/>
      </c>
      <c r="AF658" s="15" t="str">
        <f ca="1">IF(ISNUMBER(AE658),COUNTIF(AE$3:AE658,AE658),"")</f>
        <v/>
      </c>
      <c r="AG658" s="3" t="str">
        <f t="shared" ca="1" si="73"/>
        <v/>
      </c>
      <c r="AH658" s="3" t="str">
        <f t="shared" ca="1" si="74"/>
        <v/>
      </c>
      <c r="AI658" s="3" t="str">
        <f t="shared" ca="1" si="70"/>
        <v/>
      </c>
      <c r="AJ658" s="3" t="str">
        <f t="shared" ca="1" si="71"/>
        <v/>
      </c>
      <c r="AK658" s="15" t="str">
        <f t="shared" ca="1" si="72"/>
        <v/>
      </c>
    </row>
    <row r="659" spans="31:37" x14ac:dyDescent="0.2">
      <c r="AE659" s="16" t="str">
        <f t="array" aca="1" ref="AE659" ca="1">IF(ROW()-2&lt;=$Y$12,5-SUM(N($V$12:$Y$12&gt;ROW()-3)),"")</f>
        <v/>
      </c>
      <c r="AF659" s="17" t="str">
        <f ca="1">IF(ISNUMBER(AE659),COUNTIF(AE$3:AE659,AE659),"")</f>
        <v/>
      </c>
      <c r="AG659" s="29" t="str">
        <f t="shared" ca="1" si="73"/>
        <v/>
      </c>
      <c r="AH659" s="29" t="str">
        <f t="shared" ca="1" si="74"/>
        <v/>
      </c>
      <c r="AI659" s="29" t="str">
        <f t="shared" ca="1" si="70"/>
        <v/>
      </c>
      <c r="AJ659" s="29" t="str">
        <f t="shared" ca="1" si="71"/>
        <v/>
      </c>
      <c r="AK659" s="17" t="str">
        <f t="shared" ca="1" si="72"/>
        <v/>
      </c>
    </row>
    <row r="660" spans="31:37" x14ac:dyDescent="0.2">
      <c r="AE660" s="12" t="str">
        <f t="array" aca="1" ref="AE660" ca="1">IF(ROW()-2&lt;=$Y$12,5-SUM(N($V$12:$Y$12&gt;ROW()-3)),"")</f>
        <v/>
      </c>
      <c r="AF660" s="13" t="str">
        <f ca="1">IF(ISNUMBER(AE660),COUNTIF(AE$3:AE660,AE660),"")</f>
        <v/>
      </c>
      <c r="AG660" s="38" t="str">
        <f t="shared" ca="1" si="73"/>
        <v/>
      </c>
      <c r="AH660" s="38" t="str">
        <f t="shared" ca="1" si="74"/>
        <v/>
      </c>
      <c r="AI660" s="38" t="str">
        <f t="shared" ca="1" si="70"/>
        <v/>
      </c>
      <c r="AJ660" s="38" t="str">
        <f t="shared" ca="1" si="71"/>
        <v/>
      </c>
      <c r="AK660" s="13" t="str">
        <f t="shared" ca="1" si="72"/>
        <v/>
      </c>
    </row>
    <row r="661" spans="31:37" x14ac:dyDescent="0.2">
      <c r="AE661" s="14" t="str">
        <f t="array" aca="1" ref="AE661" ca="1">IF(ROW()-2&lt;=$Y$12,5-SUM(N($V$12:$Y$12&gt;ROW()-3)),"")</f>
        <v/>
      </c>
      <c r="AF661" s="15" t="str">
        <f ca="1">IF(ISNUMBER(AE661),COUNTIF(AE$3:AE661,AE661),"")</f>
        <v/>
      </c>
      <c r="AG661" s="3" t="str">
        <f t="shared" ca="1" si="73"/>
        <v/>
      </c>
      <c r="AH661" s="3" t="str">
        <f t="shared" ca="1" si="74"/>
        <v/>
      </c>
      <c r="AI661" s="3" t="str">
        <f t="shared" ca="1" si="70"/>
        <v/>
      </c>
      <c r="AJ661" s="3" t="str">
        <f t="shared" ca="1" si="71"/>
        <v/>
      </c>
      <c r="AK661" s="15" t="str">
        <f t="shared" ca="1" si="72"/>
        <v/>
      </c>
    </row>
    <row r="662" spans="31:37" x14ac:dyDescent="0.2">
      <c r="AE662" s="16" t="str">
        <f t="array" aca="1" ref="AE662" ca="1">IF(ROW()-2&lt;=$Y$12,5-SUM(N($V$12:$Y$12&gt;ROW()-3)),"")</f>
        <v/>
      </c>
      <c r="AF662" s="17" t="str">
        <f ca="1">IF(ISNUMBER(AE662),COUNTIF(AE$3:AE662,AE662),"")</f>
        <v/>
      </c>
      <c r="AG662" s="29" t="str">
        <f t="shared" ca="1" si="73"/>
        <v/>
      </c>
      <c r="AH662" s="29" t="str">
        <f t="shared" ca="1" si="74"/>
        <v/>
      </c>
      <c r="AI662" s="29" t="str">
        <f t="shared" ca="1" si="70"/>
        <v/>
      </c>
      <c r="AJ662" s="29" t="str">
        <f t="shared" ca="1" si="71"/>
        <v/>
      </c>
      <c r="AK662" s="17" t="str">
        <f t="shared" ca="1" si="72"/>
        <v/>
      </c>
    </row>
    <row r="663" spans="31:37" x14ac:dyDescent="0.2">
      <c r="AE663" s="12" t="str">
        <f t="array" aca="1" ref="AE663" ca="1">IF(ROW()-2&lt;=$Y$12,5-SUM(N($V$12:$Y$12&gt;ROW()-3)),"")</f>
        <v/>
      </c>
      <c r="AF663" s="13" t="str">
        <f ca="1">IF(ISNUMBER(AE663),COUNTIF(AE$3:AE663,AE663),"")</f>
        <v/>
      </c>
      <c r="AG663" s="38" t="str">
        <f t="shared" ca="1" si="73"/>
        <v/>
      </c>
      <c r="AH663" s="38" t="str">
        <f t="shared" ca="1" si="74"/>
        <v/>
      </c>
      <c r="AI663" s="38" t="str">
        <f t="shared" ca="1" si="70"/>
        <v/>
      </c>
      <c r="AJ663" s="38" t="str">
        <f t="shared" ca="1" si="71"/>
        <v/>
      </c>
      <c r="AK663" s="13" t="str">
        <f t="shared" ca="1" si="72"/>
        <v/>
      </c>
    </row>
    <row r="664" spans="31:37" x14ac:dyDescent="0.2">
      <c r="AE664" s="14" t="str">
        <f t="array" aca="1" ref="AE664" ca="1">IF(ROW()-2&lt;=$Y$12,5-SUM(N($V$12:$Y$12&gt;ROW()-3)),"")</f>
        <v/>
      </c>
      <c r="AF664" s="15" t="str">
        <f ca="1">IF(ISNUMBER(AE664),COUNTIF(AE$3:AE664,AE664),"")</f>
        <v/>
      </c>
      <c r="AG664" s="3" t="str">
        <f t="shared" ca="1" si="73"/>
        <v/>
      </c>
      <c r="AH664" s="3" t="str">
        <f t="shared" ca="1" si="74"/>
        <v/>
      </c>
      <c r="AI664" s="3" t="str">
        <f t="shared" ca="1" si="70"/>
        <v/>
      </c>
      <c r="AJ664" s="3" t="str">
        <f t="shared" ca="1" si="71"/>
        <v/>
      </c>
      <c r="AK664" s="15" t="str">
        <f t="shared" ca="1" si="72"/>
        <v/>
      </c>
    </row>
    <row r="665" spans="31:37" x14ac:dyDescent="0.2">
      <c r="AE665" s="16" t="str">
        <f t="array" aca="1" ref="AE665" ca="1">IF(ROW()-2&lt;=$Y$12,5-SUM(N($V$12:$Y$12&gt;ROW()-3)),"")</f>
        <v/>
      </c>
      <c r="AF665" s="17" t="str">
        <f ca="1">IF(ISNUMBER(AE665),COUNTIF(AE$3:AE665,AE665),"")</f>
        <v/>
      </c>
      <c r="AG665" s="29" t="str">
        <f t="shared" ca="1" si="73"/>
        <v/>
      </c>
      <c r="AH665" s="29" t="str">
        <f t="shared" ca="1" si="74"/>
        <v/>
      </c>
      <c r="AI665" s="29" t="str">
        <f t="shared" ca="1" si="70"/>
        <v/>
      </c>
      <c r="AJ665" s="29" t="str">
        <f t="shared" ca="1" si="71"/>
        <v/>
      </c>
      <c r="AK665" s="17" t="str">
        <f t="shared" ca="1" si="72"/>
        <v/>
      </c>
    </row>
    <row r="666" spans="31:37" x14ac:dyDescent="0.2">
      <c r="AE666" s="12" t="str">
        <f t="array" aca="1" ref="AE666" ca="1">IF(ROW()-2&lt;=$Y$12,5-SUM(N($V$12:$Y$12&gt;ROW()-3)),"")</f>
        <v/>
      </c>
      <c r="AF666" s="13" t="str">
        <f ca="1">IF(ISNUMBER(AE666),COUNTIF(AE$3:AE666,AE666),"")</f>
        <v/>
      </c>
      <c r="AG666" s="38" t="str">
        <f t="shared" ca="1" si="73"/>
        <v/>
      </c>
      <c r="AH666" s="38" t="str">
        <f t="shared" ca="1" si="74"/>
        <v/>
      </c>
      <c r="AI666" s="38" t="str">
        <f t="shared" ca="1" si="70"/>
        <v/>
      </c>
      <c r="AJ666" s="38" t="str">
        <f t="shared" ca="1" si="71"/>
        <v/>
      </c>
      <c r="AK666" s="13" t="str">
        <f t="shared" ca="1" si="72"/>
        <v/>
      </c>
    </row>
    <row r="667" spans="31:37" x14ac:dyDescent="0.2">
      <c r="AE667" s="14" t="str">
        <f t="array" aca="1" ref="AE667" ca="1">IF(ROW()-2&lt;=$Y$12,5-SUM(N($V$12:$Y$12&gt;ROW()-3)),"")</f>
        <v/>
      </c>
      <c r="AF667" s="15" t="str">
        <f ca="1">IF(ISNUMBER(AE667),COUNTIF(AE$3:AE667,AE667),"")</f>
        <v/>
      </c>
      <c r="AG667" s="3" t="str">
        <f t="shared" ca="1" si="73"/>
        <v/>
      </c>
      <c r="AH667" s="3" t="str">
        <f t="shared" ca="1" si="74"/>
        <v/>
      </c>
      <c r="AI667" s="3" t="str">
        <f t="shared" ca="1" si="70"/>
        <v/>
      </c>
      <c r="AJ667" s="3" t="str">
        <f t="shared" ca="1" si="71"/>
        <v/>
      </c>
      <c r="AK667" s="15" t="str">
        <f t="shared" ca="1" si="72"/>
        <v/>
      </c>
    </row>
    <row r="668" spans="31:37" x14ac:dyDescent="0.2">
      <c r="AE668" s="16" t="str">
        <f t="array" aca="1" ref="AE668" ca="1">IF(ROW()-2&lt;=$Y$12,5-SUM(N($V$12:$Y$12&gt;ROW()-3)),"")</f>
        <v/>
      </c>
      <c r="AF668" s="17" t="str">
        <f ca="1">IF(ISNUMBER(AE668),COUNTIF(AE$3:AE668,AE668),"")</f>
        <v/>
      </c>
      <c r="AG668" s="29" t="str">
        <f t="shared" ca="1" si="73"/>
        <v/>
      </c>
      <c r="AH668" s="29" t="str">
        <f t="shared" ca="1" si="74"/>
        <v/>
      </c>
      <c r="AI668" s="29" t="str">
        <f t="shared" ca="1" si="70"/>
        <v/>
      </c>
      <c r="AJ668" s="29" t="str">
        <f t="shared" ca="1" si="71"/>
        <v/>
      </c>
      <c r="AK668" s="17" t="str">
        <f t="shared" ca="1" si="72"/>
        <v/>
      </c>
    </row>
    <row r="669" spans="31:37" x14ac:dyDescent="0.2">
      <c r="AE669" s="12" t="str">
        <f t="array" aca="1" ref="AE669" ca="1">IF(ROW()-2&lt;=$Y$12,5-SUM(N($V$12:$Y$12&gt;ROW()-3)),"")</f>
        <v/>
      </c>
      <c r="AF669" s="13" t="str">
        <f ca="1">IF(ISNUMBER(AE669),COUNTIF(AE$3:AE669,AE669),"")</f>
        <v/>
      </c>
      <c r="AG669" s="38" t="str">
        <f t="shared" ca="1" si="73"/>
        <v/>
      </c>
      <c r="AH669" s="38" t="str">
        <f t="shared" ca="1" si="74"/>
        <v/>
      </c>
      <c r="AI669" s="38" t="str">
        <f t="shared" ca="1" si="70"/>
        <v/>
      </c>
      <c r="AJ669" s="38" t="str">
        <f t="shared" ca="1" si="71"/>
        <v/>
      </c>
      <c r="AK669" s="13" t="str">
        <f t="shared" ca="1" si="72"/>
        <v/>
      </c>
    </row>
    <row r="670" spans="31:37" x14ac:dyDescent="0.2">
      <c r="AE670" s="14" t="str">
        <f t="array" aca="1" ref="AE670" ca="1">IF(ROW()-2&lt;=$Y$12,5-SUM(N($V$12:$Y$12&gt;ROW()-3)),"")</f>
        <v/>
      </c>
      <c r="AF670" s="15" t="str">
        <f ca="1">IF(ISNUMBER(AE670),COUNTIF(AE$3:AE670,AE670),"")</f>
        <v/>
      </c>
      <c r="AG670" s="3" t="str">
        <f t="shared" ca="1" si="73"/>
        <v/>
      </c>
      <c r="AH670" s="3" t="str">
        <f t="shared" ca="1" si="74"/>
        <v/>
      </c>
      <c r="AI670" s="3" t="str">
        <f t="shared" ca="1" si="70"/>
        <v/>
      </c>
      <c r="AJ670" s="3" t="str">
        <f t="shared" ca="1" si="71"/>
        <v/>
      </c>
      <c r="AK670" s="15" t="str">
        <f t="shared" ca="1" si="72"/>
        <v/>
      </c>
    </row>
    <row r="671" spans="31:37" x14ac:dyDescent="0.2">
      <c r="AE671" s="16" t="str">
        <f t="array" aca="1" ref="AE671" ca="1">IF(ROW()-2&lt;=$Y$12,5-SUM(N($V$12:$Y$12&gt;ROW()-3)),"")</f>
        <v/>
      </c>
      <c r="AF671" s="17" t="str">
        <f ca="1">IF(ISNUMBER(AE671),COUNTIF(AE$3:AE671,AE671),"")</f>
        <v/>
      </c>
      <c r="AG671" s="29" t="str">
        <f t="shared" ca="1" si="73"/>
        <v/>
      </c>
      <c r="AH671" s="29" t="str">
        <f t="shared" ca="1" si="74"/>
        <v/>
      </c>
      <c r="AI671" s="29" t="str">
        <f t="shared" ca="1" si="70"/>
        <v/>
      </c>
      <c r="AJ671" s="29" t="str">
        <f t="shared" ca="1" si="71"/>
        <v/>
      </c>
      <c r="AK671" s="17" t="str">
        <f t="shared" ca="1" si="72"/>
        <v/>
      </c>
    </row>
    <row r="672" spans="31:37" x14ac:dyDescent="0.2">
      <c r="AE672" s="12" t="str">
        <f t="array" aca="1" ref="AE672" ca="1">IF(ROW()-2&lt;=$Y$12,5-SUM(N($V$12:$Y$12&gt;ROW()-3)),"")</f>
        <v/>
      </c>
      <c r="AF672" s="13" t="str">
        <f ca="1">IF(ISNUMBER(AE672),COUNTIF(AE$3:AE672,AE672),"")</f>
        <v/>
      </c>
      <c r="AG672" s="38" t="str">
        <f t="shared" ca="1" si="73"/>
        <v/>
      </c>
      <c r="AH672" s="38" t="str">
        <f t="shared" ca="1" si="74"/>
        <v/>
      </c>
      <c r="AI672" s="38" t="str">
        <f t="shared" ca="1" si="70"/>
        <v/>
      </c>
      <c r="AJ672" s="38" t="str">
        <f t="shared" ca="1" si="71"/>
        <v/>
      </c>
      <c r="AK672" s="13" t="str">
        <f t="shared" ca="1" si="72"/>
        <v/>
      </c>
    </row>
    <row r="673" spans="31:37" x14ac:dyDescent="0.2">
      <c r="AE673" s="14" t="str">
        <f t="array" aca="1" ref="AE673" ca="1">IF(ROW()-2&lt;=$Y$12,5-SUM(N($V$12:$Y$12&gt;ROW()-3)),"")</f>
        <v/>
      </c>
      <c r="AF673" s="15" t="str">
        <f ca="1">IF(ISNUMBER(AE673),COUNTIF(AE$3:AE673,AE673),"")</f>
        <v/>
      </c>
      <c r="AG673" s="3" t="str">
        <f t="shared" ca="1" si="73"/>
        <v/>
      </c>
      <c r="AH673" s="3" t="str">
        <f t="shared" ca="1" si="74"/>
        <v/>
      </c>
      <c r="AI673" s="3" t="str">
        <f t="shared" ca="1" si="70"/>
        <v/>
      </c>
      <c r="AJ673" s="3" t="str">
        <f t="shared" ca="1" si="71"/>
        <v/>
      </c>
      <c r="AK673" s="15" t="str">
        <f t="shared" ca="1" si="72"/>
        <v/>
      </c>
    </row>
    <row r="674" spans="31:37" x14ac:dyDescent="0.2">
      <c r="AE674" s="16" t="str">
        <f t="array" aca="1" ref="AE674" ca="1">IF(ROW()-2&lt;=$Y$12,5-SUM(N($V$12:$Y$12&gt;ROW()-3)),"")</f>
        <v/>
      </c>
      <c r="AF674" s="17" t="str">
        <f ca="1">IF(ISNUMBER(AE674),COUNTIF(AE$3:AE674,AE674),"")</f>
        <v/>
      </c>
      <c r="AG674" s="29" t="str">
        <f t="shared" ca="1" si="73"/>
        <v/>
      </c>
      <c r="AH674" s="29" t="str">
        <f t="shared" ca="1" si="74"/>
        <v/>
      </c>
      <c r="AI674" s="29" t="str">
        <f t="shared" ca="1" si="70"/>
        <v/>
      </c>
      <c r="AJ674" s="29" t="str">
        <f t="shared" ca="1" si="71"/>
        <v/>
      </c>
      <c r="AK674" s="17" t="str">
        <f t="shared" ca="1" si="72"/>
        <v/>
      </c>
    </row>
    <row r="675" spans="31:37" x14ac:dyDescent="0.2">
      <c r="AE675" s="12" t="str">
        <f t="array" aca="1" ref="AE675" ca="1">IF(ROW()-2&lt;=$Y$12,5-SUM(N($V$12:$Y$12&gt;ROW()-3)),"")</f>
        <v/>
      </c>
      <c r="AF675" s="13" t="str">
        <f ca="1">IF(ISNUMBER(AE675),COUNTIF(AE$3:AE675,AE675),"")</f>
        <v/>
      </c>
      <c r="AG675" s="38" t="str">
        <f t="shared" ca="1" si="73"/>
        <v/>
      </c>
      <c r="AH675" s="38" t="str">
        <f t="shared" ca="1" si="74"/>
        <v/>
      </c>
      <c r="AI675" s="38" t="str">
        <f t="shared" ca="1" si="70"/>
        <v/>
      </c>
      <c r="AJ675" s="38" t="str">
        <f t="shared" ca="1" si="71"/>
        <v/>
      </c>
      <c r="AK675" s="13" t="str">
        <f t="shared" ca="1" si="72"/>
        <v/>
      </c>
    </row>
    <row r="676" spans="31:37" x14ac:dyDescent="0.2">
      <c r="AE676" s="14" t="str">
        <f t="array" aca="1" ref="AE676" ca="1">IF(ROW()-2&lt;=$Y$12,5-SUM(N($V$12:$Y$12&gt;ROW()-3)),"")</f>
        <v/>
      </c>
      <c r="AF676" s="15" t="str">
        <f ca="1">IF(ISNUMBER(AE676),COUNTIF(AE$3:AE676,AE676),"")</f>
        <v/>
      </c>
      <c r="AG676" s="3" t="str">
        <f t="shared" ca="1" si="73"/>
        <v/>
      </c>
      <c r="AH676" s="3" t="str">
        <f t="shared" ca="1" si="74"/>
        <v/>
      </c>
      <c r="AI676" s="3" t="str">
        <f t="shared" ca="1" si="70"/>
        <v/>
      </c>
      <c r="AJ676" s="3" t="str">
        <f t="shared" ca="1" si="71"/>
        <v/>
      </c>
      <c r="AK676" s="15" t="str">
        <f t="shared" ca="1" si="72"/>
        <v/>
      </c>
    </row>
    <row r="677" spans="31:37" x14ac:dyDescent="0.2">
      <c r="AE677" s="16" t="str">
        <f t="array" aca="1" ref="AE677" ca="1">IF(ROW()-2&lt;=$Y$12,5-SUM(N($V$12:$Y$12&gt;ROW()-3)),"")</f>
        <v/>
      </c>
      <c r="AF677" s="17" t="str">
        <f ca="1">IF(ISNUMBER(AE677),COUNTIF(AE$3:AE677,AE677),"")</f>
        <v/>
      </c>
      <c r="AG677" s="29" t="str">
        <f t="shared" ca="1" si="73"/>
        <v/>
      </c>
      <c r="AH677" s="29" t="str">
        <f t="shared" ca="1" si="74"/>
        <v/>
      </c>
      <c r="AI677" s="29" t="str">
        <f t="shared" ca="1" si="70"/>
        <v/>
      </c>
      <c r="AJ677" s="29" t="str">
        <f t="shared" ca="1" si="71"/>
        <v/>
      </c>
      <c r="AK677" s="17" t="str">
        <f t="shared" ca="1" si="72"/>
        <v/>
      </c>
    </row>
    <row r="678" spans="31:37" x14ac:dyDescent="0.2">
      <c r="AE678" s="12" t="str">
        <f t="array" aca="1" ref="AE678" ca="1">IF(ROW()-2&lt;=$Y$12,5-SUM(N($V$12:$Y$12&gt;ROW()-3)),"")</f>
        <v/>
      </c>
      <c r="AF678" s="13" t="str">
        <f ca="1">IF(ISNUMBER(AE678),COUNTIF(AE$3:AE678,AE678),"")</f>
        <v/>
      </c>
      <c r="AG678" s="38" t="str">
        <f t="shared" ca="1" si="73"/>
        <v/>
      </c>
      <c r="AH678" s="38" t="str">
        <f t="shared" ca="1" si="74"/>
        <v/>
      </c>
      <c r="AI678" s="38" t="str">
        <f t="shared" ca="1" si="70"/>
        <v/>
      </c>
      <c r="AJ678" s="38" t="str">
        <f t="shared" ca="1" si="71"/>
        <v/>
      </c>
      <c r="AK678" s="13" t="str">
        <f t="shared" ca="1" si="72"/>
        <v/>
      </c>
    </row>
    <row r="679" spans="31:37" x14ac:dyDescent="0.2">
      <c r="AE679" s="14" t="str">
        <f t="array" aca="1" ref="AE679" ca="1">IF(ROW()-2&lt;=$Y$12,5-SUM(N($V$12:$Y$12&gt;ROW()-3)),"")</f>
        <v/>
      </c>
      <c r="AF679" s="15" t="str">
        <f ca="1">IF(ISNUMBER(AE679),COUNTIF(AE$3:AE679,AE679),"")</f>
        <v/>
      </c>
      <c r="AG679" s="3" t="str">
        <f t="shared" ca="1" si="73"/>
        <v/>
      </c>
      <c r="AH679" s="3" t="str">
        <f t="shared" ca="1" si="74"/>
        <v/>
      </c>
      <c r="AI679" s="3" t="str">
        <f t="shared" ca="1" si="70"/>
        <v/>
      </c>
      <c r="AJ679" s="3" t="str">
        <f t="shared" ca="1" si="71"/>
        <v/>
      </c>
      <c r="AK679" s="15" t="str">
        <f t="shared" ca="1" si="72"/>
        <v/>
      </c>
    </row>
    <row r="680" spans="31:37" x14ac:dyDescent="0.2">
      <c r="AE680" s="16" t="str">
        <f t="array" aca="1" ref="AE680" ca="1">IF(ROW()-2&lt;=$Y$12,5-SUM(N($V$12:$Y$12&gt;ROW()-3)),"")</f>
        <v/>
      </c>
      <c r="AF680" s="17" t="str">
        <f ca="1">IF(ISNUMBER(AE680),COUNTIF(AE$3:AE680,AE680),"")</f>
        <v/>
      </c>
      <c r="AG680" s="29" t="str">
        <f t="shared" ca="1" si="73"/>
        <v/>
      </c>
      <c r="AH680" s="29" t="str">
        <f t="shared" ca="1" si="74"/>
        <v/>
      </c>
      <c r="AI680" s="29" t="str">
        <f t="shared" ca="1" si="70"/>
        <v/>
      </c>
      <c r="AJ680" s="29" t="str">
        <f t="shared" ca="1" si="71"/>
        <v/>
      </c>
      <c r="AK680" s="17" t="str">
        <f t="shared" ca="1" si="72"/>
        <v/>
      </c>
    </row>
    <row r="681" spans="31:37" x14ac:dyDescent="0.2">
      <c r="AE681" s="12" t="str">
        <f t="array" aca="1" ref="AE681" ca="1">IF(ROW()-2&lt;=$Y$12,5-SUM(N($V$12:$Y$12&gt;ROW()-3)),"")</f>
        <v/>
      </c>
      <c r="AF681" s="13" t="str">
        <f ca="1">IF(ISNUMBER(AE681),COUNTIF(AE$3:AE681,AE681),"")</f>
        <v/>
      </c>
      <c r="AG681" s="38" t="str">
        <f t="shared" ca="1" si="73"/>
        <v/>
      </c>
      <c r="AH681" s="38" t="str">
        <f t="shared" ca="1" si="74"/>
        <v/>
      </c>
      <c r="AI681" s="38" t="str">
        <f t="shared" ca="1" si="70"/>
        <v/>
      </c>
      <c r="AJ681" s="38" t="str">
        <f t="shared" ca="1" si="71"/>
        <v/>
      </c>
      <c r="AK681" s="13" t="str">
        <f t="shared" ca="1" si="72"/>
        <v/>
      </c>
    </row>
    <row r="682" spans="31:37" x14ac:dyDescent="0.2">
      <c r="AE682" s="14" t="str">
        <f t="array" aca="1" ref="AE682" ca="1">IF(ROW()-2&lt;=$Y$12,5-SUM(N($V$12:$Y$12&gt;ROW()-3)),"")</f>
        <v/>
      </c>
      <c r="AF682" s="15" t="str">
        <f ca="1">IF(ISNUMBER(AE682),COUNTIF(AE$3:AE682,AE682),"")</f>
        <v/>
      </c>
      <c r="AG682" s="3" t="str">
        <f t="shared" ca="1" si="73"/>
        <v/>
      </c>
      <c r="AH682" s="3" t="str">
        <f t="shared" ca="1" si="74"/>
        <v/>
      </c>
      <c r="AI682" s="3" t="str">
        <f t="shared" ca="1" si="70"/>
        <v/>
      </c>
      <c r="AJ682" s="3" t="str">
        <f t="shared" ca="1" si="71"/>
        <v/>
      </c>
      <c r="AK682" s="15" t="str">
        <f t="shared" ca="1" si="72"/>
        <v/>
      </c>
    </row>
    <row r="683" spans="31:37" x14ac:dyDescent="0.2">
      <c r="AE683" s="16" t="str">
        <f t="array" aca="1" ref="AE683" ca="1">IF(ROW()-2&lt;=$Y$12,5-SUM(N($V$12:$Y$12&gt;ROW()-3)),"")</f>
        <v/>
      </c>
      <c r="AF683" s="17" t="str">
        <f ca="1">IF(ISNUMBER(AE683),COUNTIF(AE$3:AE683,AE683),"")</f>
        <v/>
      </c>
      <c r="AG683" s="29" t="str">
        <f t="shared" ca="1" si="73"/>
        <v/>
      </c>
      <c r="AH683" s="29" t="str">
        <f t="shared" ca="1" si="74"/>
        <v/>
      </c>
      <c r="AI683" s="29" t="str">
        <f t="shared" ca="1" si="70"/>
        <v/>
      </c>
      <c r="AJ683" s="29" t="str">
        <f t="shared" ca="1" si="71"/>
        <v/>
      </c>
      <c r="AK683" s="17" t="str">
        <f t="shared" ca="1" si="72"/>
        <v/>
      </c>
    </row>
    <row r="684" spans="31:37" x14ac:dyDescent="0.2">
      <c r="AE684" s="12" t="str">
        <f t="array" aca="1" ref="AE684" ca="1">IF(ROW()-2&lt;=$Y$12,5-SUM(N($V$12:$Y$12&gt;ROW()-3)),"")</f>
        <v/>
      </c>
      <c r="AF684" s="13" t="str">
        <f ca="1">IF(ISNUMBER(AE684),COUNTIF(AE$3:AE684,AE684),"")</f>
        <v/>
      </c>
      <c r="AG684" s="38" t="str">
        <f t="shared" ca="1" si="73"/>
        <v/>
      </c>
      <c r="AH684" s="38" t="str">
        <f t="shared" ca="1" si="74"/>
        <v/>
      </c>
      <c r="AI684" s="38" t="str">
        <f t="shared" ca="1" si="70"/>
        <v/>
      </c>
      <c r="AJ684" s="38" t="str">
        <f t="shared" ca="1" si="71"/>
        <v/>
      </c>
      <c r="AK684" s="13" t="str">
        <f t="shared" ca="1" si="72"/>
        <v/>
      </c>
    </row>
    <row r="685" spans="31:37" x14ac:dyDescent="0.2">
      <c r="AE685" s="14" t="str">
        <f t="array" aca="1" ref="AE685" ca="1">IF(ROW()-2&lt;=$Y$12,5-SUM(N($V$12:$Y$12&gt;ROW()-3)),"")</f>
        <v/>
      </c>
      <c r="AF685" s="15" t="str">
        <f ca="1">IF(ISNUMBER(AE685),COUNTIF(AE$3:AE685,AE685),"")</f>
        <v/>
      </c>
      <c r="AG685" s="3" t="str">
        <f t="shared" ca="1" si="73"/>
        <v/>
      </c>
      <c r="AH685" s="3" t="str">
        <f t="shared" ca="1" si="74"/>
        <v/>
      </c>
      <c r="AI685" s="3" t="str">
        <f t="shared" ca="1" si="70"/>
        <v/>
      </c>
      <c r="AJ685" s="3" t="str">
        <f t="shared" ca="1" si="71"/>
        <v/>
      </c>
      <c r="AK685" s="15" t="str">
        <f t="shared" ca="1" si="72"/>
        <v/>
      </c>
    </row>
    <row r="686" spans="31:37" x14ac:dyDescent="0.2">
      <c r="AE686" s="16" t="str">
        <f t="array" aca="1" ref="AE686" ca="1">IF(ROW()-2&lt;=$Y$12,5-SUM(N($V$12:$Y$12&gt;ROW()-3)),"")</f>
        <v/>
      </c>
      <c r="AF686" s="17" t="str">
        <f ca="1">IF(ISNUMBER(AE686),COUNTIF(AE$3:AE686,AE686),"")</f>
        <v/>
      </c>
      <c r="AG686" s="29" t="str">
        <f t="shared" ca="1" si="73"/>
        <v/>
      </c>
      <c r="AH686" s="29" t="str">
        <f t="shared" ca="1" si="74"/>
        <v/>
      </c>
      <c r="AI686" s="29" t="str">
        <f t="shared" ca="1" si="70"/>
        <v/>
      </c>
      <c r="AJ686" s="29" t="str">
        <f t="shared" ca="1" si="71"/>
        <v/>
      </c>
      <c r="AK686" s="17" t="str">
        <f t="shared" ca="1" si="72"/>
        <v/>
      </c>
    </row>
    <row r="687" spans="31:37" x14ac:dyDescent="0.2">
      <c r="AE687" s="12" t="str">
        <f t="array" aca="1" ref="AE687" ca="1">IF(ROW()-2&lt;=$Y$12,5-SUM(N($V$12:$Y$12&gt;ROW()-3)),"")</f>
        <v/>
      </c>
      <c r="AF687" s="13" t="str">
        <f ca="1">IF(ISNUMBER(AE687),COUNTIF(AE$3:AE687,AE687),"")</f>
        <v/>
      </c>
      <c r="AG687" s="38" t="str">
        <f t="shared" ca="1" si="73"/>
        <v/>
      </c>
      <c r="AH687" s="38" t="str">
        <f t="shared" ca="1" si="74"/>
        <v/>
      </c>
      <c r="AI687" s="38" t="str">
        <f t="shared" ca="1" si="70"/>
        <v/>
      </c>
      <c r="AJ687" s="38" t="str">
        <f t="shared" ca="1" si="71"/>
        <v/>
      </c>
      <c r="AK687" s="13" t="str">
        <f t="shared" ca="1" si="72"/>
        <v/>
      </c>
    </row>
    <row r="688" spans="31:37" x14ac:dyDescent="0.2">
      <c r="AE688" s="14" t="str">
        <f t="array" aca="1" ref="AE688" ca="1">IF(ROW()-2&lt;=$Y$12,5-SUM(N($V$12:$Y$12&gt;ROW()-3)),"")</f>
        <v/>
      </c>
      <c r="AF688" s="15" t="str">
        <f ca="1">IF(ISNUMBER(AE688),COUNTIF(AE$3:AE688,AE688),"")</f>
        <v/>
      </c>
      <c r="AG688" s="3" t="str">
        <f t="shared" ca="1" si="73"/>
        <v/>
      </c>
      <c r="AH688" s="3" t="str">
        <f t="shared" ca="1" si="74"/>
        <v/>
      </c>
      <c r="AI688" s="3" t="str">
        <f t="shared" ca="1" si="70"/>
        <v/>
      </c>
      <c r="AJ688" s="3" t="str">
        <f t="shared" ca="1" si="71"/>
        <v/>
      </c>
      <c r="AK688" s="15" t="str">
        <f t="shared" ca="1" si="72"/>
        <v/>
      </c>
    </row>
    <row r="689" spans="31:37" x14ac:dyDescent="0.2">
      <c r="AE689" s="16" t="str">
        <f t="array" aca="1" ref="AE689" ca="1">IF(ROW()-2&lt;=$Y$12,5-SUM(N($V$12:$Y$12&gt;ROW()-3)),"")</f>
        <v/>
      </c>
      <c r="AF689" s="17" t="str">
        <f ca="1">IF(ISNUMBER(AE689),COUNTIF(AE$3:AE689,AE689),"")</f>
        <v/>
      </c>
      <c r="AG689" s="29" t="str">
        <f t="shared" ca="1" si="73"/>
        <v/>
      </c>
      <c r="AH689" s="29" t="str">
        <f t="shared" ca="1" si="74"/>
        <v/>
      </c>
      <c r="AI689" s="29" t="str">
        <f t="shared" ca="1" si="70"/>
        <v/>
      </c>
      <c r="AJ689" s="29" t="str">
        <f t="shared" ca="1" si="71"/>
        <v/>
      </c>
      <c r="AK689" s="17" t="str">
        <f t="shared" ca="1" si="72"/>
        <v/>
      </c>
    </row>
    <row r="690" spans="31:37" x14ac:dyDescent="0.2">
      <c r="AE690" s="12" t="str">
        <f t="array" aca="1" ref="AE690" ca="1">IF(ROW()-2&lt;=$Y$12,5-SUM(N($V$12:$Y$12&gt;ROW()-3)),"")</f>
        <v/>
      </c>
      <c r="AF690" s="13" t="str">
        <f ca="1">IF(ISNUMBER(AE690),COUNTIF(AE$3:AE690,AE690),"")</f>
        <v/>
      </c>
      <c r="AG690" s="38" t="str">
        <f t="shared" ca="1" si="73"/>
        <v/>
      </c>
      <c r="AH690" s="38" t="str">
        <f t="shared" ca="1" si="74"/>
        <v/>
      </c>
      <c r="AI690" s="38" t="str">
        <f t="shared" ca="1" si="70"/>
        <v/>
      </c>
      <c r="AJ690" s="38" t="str">
        <f t="shared" ca="1" si="71"/>
        <v/>
      </c>
      <c r="AK690" s="13" t="str">
        <f t="shared" ca="1" si="72"/>
        <v/>
      </c>
    </row>
    <row r="691" spans="31:37" x14ac:dyDescent="0.2">
      <c r="AE691" s="14" t="str">
        <f t="array" aca="1" ref="AE691" ca="1">IF(ROW()-2&lt;=$Y$12,5-SUM(N($V$12:$Y$12&gt;ROW()-3)),"")</f>
        <v/>
      </c>
      <c r="AF691" s="15" t="str">
        <f ca="1">IF(ISNUMBER(AE691),COUNTIF(AE$3:AE691,AE691),"")</f>
        <v/>
      </c>
      <c r="AG691" s="3" t="str">
        <f t="shared" ca="1" si="73"/>
        <v/>
      </c>
      <c r="AH691" s="3" t="str">
        <f t="shared" ca="1" si="74"/>
        <v/>
      </c>
      <c r="AI691" s="3" t="str">
        <f t="shared" ca="1" si="70"/>
        <v/>
      </c>
      <c r="AJ691" s="3" t="str">
        <f t="shared" ca="1" si="71"/>
        <v/>
      </c>
      <c r="AK691" s="15" t="str">
        <f t="shared" ca="1" si="72"/>
        <v/>
      </c>
    </row>
    <row r="692" spans="31:37" x14ac:dyDescent="0.2">
      <c r="AE692" s="16" t="str">
        <f t="array" aca="1" ref="AE692" ca="1">IF(ROW()-2&lt;=$Y$12,5-SUM(N($V$12:$Y$12&gt;ROW()-3)),"")</f>
        <v/>
      </c>
      <c r="AF692" s="17" t="str">
        <f ca="1">IF(ISNUMBER(AE692),COUNTIF(AE$3:AE692,AE692),"")</f>
        <v/>
      </c>
      <c r="AG692" s="29" t="str">
        <f t="shared" ca="1" si="73"/>
        <v/>
      </c>
      <c r="AH692" s="29" t="str">
        <f t="shared" ca="1" si="74"/>
        <v/>
      </c>
      <c r="AI692" s="29" t="str">
        <f t="shared" ca="1" si="70"/>
        <v/>
      </c>
      <c r="AJ692" s="29" t="str">
        <f t="shared" ca="1" si="71"/>
        <v/>
      </c>
      <c r="AK692" s="17" t="str">
        <f t="shared" ca="1" si="72"/>
        <v/>
      </c>
    </row>
    <row r="693" spans="31:37" x14ac:dyDescent="0.2">
      <c r="AE693" s="12" t="str">
        <f t="array" aca="1" ref="AE693" ca="1">IF(ROW()-2&lt;=$Y$12,5-SUM(N($V$12:$Y$12&gt;ROW()-3)),"")</f>
        <v/>
      </c>
      <c r="AF693" s="13" t="str">
        <f ca="1">IF(ISNUMBER(AE693),COUNTIF(AE$3:AE693,AE693),"")</f>
        <v/>
      </c>
      <c r="AG693" s="38" t="str">
        <f t="shared" ca="1" si="73"/>
        <v/>
      </c>
      <c r="AH693" s="38" t="str">
        <f t="shared" ca="1" si="74"/>
        <v/>
      </c>
      <c r="AI693" s="38" t="str">
        <f t="shared" ca="1" si="70"/>
        <v/>
      </c>
      <c r="AJ693" s="38" t="str">
        <f t="shared" ca="1" si="71"/>
        <v/>
      </c>
      <c r="AK693" s="13" t="str">
        <f t="shared" ca="1" si="72"/>
        <v/>
      </c>
    </row>
    <row r="694" spans="31:37" x14ac:dyDescent="0.2">
      <c r="AE694" s="14" t="str">
        <f t="array" aca="1" ref="AE694" ca="1">IF(ROW()-2&lt;=$Y$12,5-SUM(N($V$12:$Y$12&gt;ROW()-3)),"")</f>
        <v/>
      </c>
      <c r="AF694" s="15" t="str">
        <f ca="1">IF(ISNUMBER(AE694),COUNTIF(AE$3:AE694,AE694),"")</f>
        <v/>
      </c>
      <c r="AG694" s="3" t="str">
        <f t="shared" ca="1" si="73"/>
        <v/>
      </c>
      <c r="AH694" s="3" t="str">
        <f t="shared" ca="1" si="74"/>
        <v/>
      </c>
      <c r="AI694" s="3" t="str">
        <f t="shared" ca="1" si="70"/>
        <v/>
      </c>
      <c r="AJ694" s="3" t="str">
        <f t="shared" ca="1" si="71"/>
        <v/>
      </c>
      <c r="AK694" s="15" t="str">
        <f t="shared" ca="1" si="72"/>
        <v/>
      </c>
    </row>
    <row r="695" spans="31:37" x14ac:dyDescent="0.2">
      <c r="AE695" s="16" t="str">
        <f t="array" aca="1" ref="AE695" ca="1">IF(ROW()-2&lt;=$Y$12,5-SUM(N($V$12:$Y$12&gt;ROW()-3)),"")</f>
        <v/>
      </c>
      <c r="AF695" s="17" t="str">
        <f ca="1">IF(ISNUMBER(AE695),COUNTIF(AE$3:AE695,AE695),"")</f>
        <v/>
      </c>
      <c r="AG695" s="29" t="str">
        <f t="shared" ca="1" si="73"/>
        <v/>
      </c>
      <c r="AH695" s="29" t="str">
        <f t="shared" ca="1" si="74"/>
        <v/>
      </c>
      <c r="AI695" s="29" t="str">
        <f t="shared" ca="1" si="70"/>
        <v/>
      </c>
      <c r="AJ695" s="29" t="str">
        <f t="shared" ca="1" si="71"/>
        <v/>
      </c>
      <c r="AK695" s="17" t="str">
        <f t="shared" ca="1" si="72"/>
        <v/>
      </c>
    </row>
    <row r="696" spans="31:37" x14ac:dyDescent="0.2">
      <c r="AE696" s="12" t="str">
        <f t="array" aca="1" ref="AE696" ca="1">IF(ROW()-2&lt;=$Y$12,5-SUM(N($V$12:$Y$12&gt;ROW()-3)),"")</f>
        <v/>
      </c>
      <c r="AF696" s="13" t="str">
        <f ca="1">IF(ISNUMBER(AE696),COUNTIF(AE$3:AE696,AE696),"")</f>
        <v/>
      </c>
      <c r="AG696" s="38" t="str">
        <f t="shared" ca="1" si="73"/>
        <v/>
      </c>
      <c r="AH696" s="38" t="str">
        <f t="shared" ca="1" si="74"/>
        <v/>
      </c>
      <c r="AI696" s="38" t="str">
        <f t="shared" ca="1" si="70"/>
        <v/>
      </c>
      <c r="AJ696" s="38" t="str">
        <f t="shared" ca="1" si="71"/>
        <v/>
      </c>
      <c r="AK696" s="13" t="str">
        <f t="shared" ca="1" si="72"/>
        <v/>
      </c>
    </row>
    <row r="697" spans="31:37" x14ac:dyDescent="0.2">
      <c r="AE697" s="14" t="str">
        <f t="array" aca="1" ref="AE697" ca="1">IF(ROW()-2&lt;=$Y$12,5-SUM(N($V$12:$Y$12&gt;ROW()-3)),"")</f>
        <v/>
      </c>
      <c r="AF697" s="15" t="str">
        <f ca="1">IF(ISNUMBER(AE697),COUNTIF(AE$3:AE697,AE697),"")</f>
        <v/>
      </c>
      <c r="AG697" s="3" t="str">
        <f t="shared" ca="1" si="73"/>
        <v/>
      </c>
      <c r="AH697" s="3" t="str">
        <f t="shared" ca="1" si="74"/>
        <v/>
      </c>
      <c r="AI697" s="3" t="str">
        <f t="shared" ca="1" si="70"/>
        <v/>
      </c>
      <c r="AJ697" s="3" t="str">
        <f t="shared" ca="1" si="71"/>
        <v/>
      </c>
      <c r="AK697" s="15" t="str">
        <f t="shared" ca="1" si="72"/>
        <v/>
      </c>
    </row>
    <row r="698" spans="31:37" x14ac:dyDescent="0.2">
      <c r="AE698" s="16" t="str">
        <f t="array" aca="1" ref="AE698" ca="1">IF(ROW()-2&lt;=$Y$12,5-SUM(N($V$12:$Y$12&gt;ROW()-3)),"")</f>
        <v/>
      </c>
      <c r="AF698" s="17" t="str">
        <f ca="1">IF(ISNUMBER(AE698),COUNTIF(AE$3:AE698,AE698),"")</f>
        <v/>
      </c>
      <c r="AG698" s="29" t="str">
        <f t="shared" ca="1" si="73"/>
        <v/>
      </c>
      <c r="AH698" s="29" t="str">
        <f t="shared" ca="1" si="74"/>
        <v/>
      </c>
      <c r="AI698" s="29" t="str">
        <f t="shared" ca="1" si="70"/>
        <v/>
      </c>
      <c r="AJ698" s="29" t="str">
        <f t="shared" ca="1" si="71"/>
        <v/>
      </c>
      <c r="AK698" s="17" t="str">
        <f t="shared" ca="1" si="72"/>
        <v/>
      </c>
    </row>
    <row r="699" spans="31:37" x14ac:dyDescent="0.2">
      <c r="AE699" s="12" t="str">
        <f t="array" aca="1" ref="AE699" ca="1">IF(ROW()-2&lt;=$Y$12,5-SUM(N($V$12:$Y$12&gt;ROW()-3)),"")</f>
        <v/>
      </c>
      <c r="AF699" s="13" t="str">
        <f ca="1">IF(ISNUMBER(AE699),COUNTIF(AE$3:AE699,AE699),"")</f>
        <v/>
      </c>
      <c r="AG699" s="38" t="str">
        <f t="shared" ca="1" si="73"/>
        <v/>
      </c>
      <c r="AH699" s="38" t="str">
        <f t="shared" ca="1" si="74"/>
        <v/>
      </c>
      <c r="AI699" s="38" t="str">
        <f t="shared" ca="1" si="70"/>
        <v/>
      </c>
      <c r="AJ699" s="38" t="str">
        <f t="shared" ca="1" si="71"/>
        <v/>
      </c>
      <c r="AK699" s="13" t="str">
        <f t="shared" ca="1" si="72"/>
        <v/>
      </c>
    </row>
    <row r="700" spans="31:37" x14ac:dyDescent="0.2">
      <c r="AE700" s="14" t="str">
        <f t="array" aca="1" ref="AE700" ca="1">IF(ROW()-2&lt;=$Y$12,5-SUM(N($V$12:$Y$12&gt;ROW()-3)),"")</f>
        <v/>
      </c>
      <c r="AF700" s="15" t="str">
        <f ca="1">IF(ISNUMBER(AE700),COUNTIF(AE$3:AE700,AE700),"")</f>
        <v/>
      </c>
      <c r="AG700" s="3" t="str">
        <f t="shared" ca="1" si="73"/>
        <v/>
      </c>
      <c r="AH700" s="3" t="str">
        <f t="shared" ca="1" si="74"/>
        <v/>
      </c>
      <c r="AI700" s="3" t="str">
        <f t="shared" ca="1" si="70"/>
        <v/>
      </c>
      <c r="AJ700" s="3" t="str">
        <f t="shared" ca="1" si="71"/>
        <v/>
      </c>
      <c r="AK700" s="15" t="str">
        <f t="shared" ca="1" si="72"/>
        <v/>
      </c>
    </row>
    <row r="701" spans="31:37" x14ac:dyDescent="0.2">
      <c r="AE701" s="16" t="str">
        <f t="array" aca="1" ref="AE701" ca="1">IF(ROW()-2&lt;=$Y$12,5-SUM(N($V$12:$Y$12&gt;ROW()-3)),"")</f>
        <v/>
      </c>
      <c r="AF701" s="17" t="str">
        <f ca="1">IF(ISNUMBER(AE701),COUNTIF(AE$3:AE701,AE701),"")</f>
        <v/>
      </c>
      <c r="AG701" s="29" t="str">
        <f t="shared" ca="1" si="73"/>
        <v/>
      </c>
      <c r="AH701" s="29" t="str">
        <f t="shared" ca="1" si="74"/>
        <v/>
      </c>
      <c r="AI701" s="29" t="str">
        <f t="shared" ca="1" si="70"/>
        <v/>
      </c>
      <c r="AJ701" s="29" t="str">
        <f t="shared" ca="1" si="71"/>
        <v/>
      </c>
      <c r="AK701" s="17" t="str">
        <f t="shared" ca="1" si="72"/>
        <v/>
      </c>
    </row>
    <row r="702" spans="31:37" x14ac:dyDescent="0.2">
      <c r="AE702" s="12" t="str">
        <f t="array" aca="1" ref="AE702" ca="1">IF(ROW()-2&lt;=$Y$12,5-SUM(N($V$12:$Y$12&gt;ROW()-3)),"")</f>
        <v/>
      </c>
      <c r="AF702" s="13" t="str">
        <f ca="1">IF(ISNUMBER(AE702),COUNTIF(AE$3:AE702,AE702),"")</f>
        <v/>
      </c>
      <c r="AG702" s="38" t="str">
        <f t="shared" ca="1" si="73"/>
        <v/>
      </c>
      <c r="AH702" s="38" t="str">
        <f t="shared" ca="1" si="74"/>
        <v/>
      </c>
      <c r="AI702" s="38" t="str">
        <f t="shared" ca="1" si="70"/>
        <v/>
      </c>
      <c r="AJ702" s="38" t="str">
        <f t="shared" ca="1" si="71"/>
        <v/>
      </c>
      <c r="AK702" s="13" t="str">
        <f t="shared" ca="1" si="72"/>
        <v/>
      </c>
    </row>
    <row r="703" spans="31:37" x14ac:dyDescent="0.2">
      <c r="AE703" s="14" t="str">
        <f t="array" aca="1" ref="AE703" ca="1">IF(ROW()-2&lt;=$Y$12,5-SUM(N($V$12:$Y$12&gt;ROW()-3)),"")</f>
        <v/>
      </c>
      <c r="AF703" s="15" t="str">
        <f ca="1">IF(ISNUMBER(AE703),COUNTIF(AE$3:AE703,AE703),"")</f>
        <v/>
      </c>
      <c r="AG703" s="3" t="str">
        <f t="shared" ca="1" si="73"/>
        <v/>
      </c>
      <c r="AH703" s="3" t="str">
        <f t="shared" ca="1" si="74"/>
        <v/>
      </c>
      <c r="AI703" s="3" t="str">
        <f t="shared" ca="1" si="70"/>
        <v/>
      </c>
      <c r="AJ703" s="3" t="str">
        <f t="shared" ca="1" si="71"/>
        <v/>
      </c>
      <c r="AK703" s="15" t="str">
        <f t="shared" ca="1" si="72"/>
        <v/>
      </c>
    </row>
    <row r="704" spans="31:37" x14ac:dyDescent="0.2">
      <c r="AE704" s="16" t="str">
        <f t="array" aca="1" ref="AE704" ca="1">IF(ROW()-2&lt;=$Y$12,5-SUM(N($V$12:$Y$12&gt;ROW()-3)),"")</f>
        <v/>
      </c>
      <c r="AF704" s="17" t="str">
        <f ca="1">IF(ISNUMBER(AE704),COUNTIF(AE$3:AE704,AE704),"")</f>
        <v/>
      </c>
      <c r="AG704" s="29" t="str">
        <f t="shared" ca="1" si="73"/>
        <v/>
      </c>
      <c r="AH704" s="29" t="str">
        <f t="shared" ca="1" si="74"/>
        <v/>
      </c>
      <c r="AI704" s="29" t="str">
        <f t="shared" ca="1" si="70"/>
        <v/>
      </c>
      <c r="AJ704" s="29" t="str">
        <f t="shared" ca="1" si="71"/>
        <v/>
      </c>
      <c r="AK704" s="17" t="str">
        <f t="shared" ca="1" si="72"/>
        <v/>
      </c>
    </row>
    <row r="705" spans="31:37" x14ac:dyDescent="0.2">
      <c r="AE705" s="12" t="str">
        <f t="array" aca="1" ref="AE705" ca="1">IF(ROW()-2&lt;=$Y$12,5-SUM(N($V$12:$Y$12&gt;ROW()-3)),"")</f>
        <v/>
      </c>
      <c r="AF705" s="13" t="str">
        <f ca="1">IF(ISNUMBER(AE705),COUNTIF(AE$3:AE705,AE705),"")</f>
        <v/>
      </c>
      <c r="AG705" s="38" t="str">
        <f t="shared" ca="1" si="73"/>
        <v/>
      </c>
      <c r="AH705" s="38" t="str">
        <f t="shared" ca="1" si="74"/>
        <v/>
      </c>
      <c r="AI705" s="38" t="str">
        <f t="shared" ca="1" si="70"/>
        <v/>
      </c>
      <c r="AJ705" s="38" t="str">
        <f t="shared" ca="1" si="71"/>
        <v/>
      </c>
      <c r="AK705" s="13" t="str">
        <f t="shared" ca="1" si="72"/>
        <v/>
      </c>
    </row>
    <row r="706" spans="31:37" x14ac:dyDescent="0.2">
      <c r="AE706" s="14" t="str">
        <f t="array" aca="1" ref="AE706" ca="1">IF(ROW()-2&lt;=$Y$12,5-SUM(N($V$12:$Y$12&gt;ROW()-3)),"")</f>
        <v/>
      </c>
      <c r="AF706" s="15" t="str">
        <f ca="1">IF(ISNUMBER(AE706),COUNTIF(AE$3:AE706,AE706),"")</f>
        <v/>
      </c>
      <c r="AG706" s="3" t="str">
        <f t="shared" ca="1" si="73"/>
        <v/>
      </c>
      <c r="AH706" s="3" t="str">
        <f t="shared" ca="1" si="74"/>
        <v/>
      </c>
      <c r="AI706" s="3" t="str">
        <f t="shared" ca="1" si="70"/>
        <v/>
      </c>
      <c r="AJ706" s="3" t="str">
        <f t="shared" ca="1" si="71"/>
        <v/>
      </c>
      <c r="AK706" s="15" t="str">
        <f t="shared" ca="1" si="72"/>
        <v/>
      </c>
    </row>
    <row r="707" spans="31:37" x14ac:dyDescent="0.2">
      <c r="AE707" s="16" t="str">
        <f t="array" aca="1" ref="AE707" ca="1">IF(ROW()-2&lt;=$Y$12,5-SUM(N($V$12:$Y$12&gt;ROW()-3)),"")</f>
        <v/>
      </c>
      <c r="AF707" s="17" t="str">
        <f ca="1">IF(ISNUMBER(AE707),COUNTIF(AE$3:AE707,AE707),"")</f>
        <v/>
      </c>
      <c r="AG707" s="29" t="str">
        <f t="shared" ca="1" si="73"/>
        <v/>
      </c>
      <c r="AH707" s="29" t="str">
        <f t="shared" ca="1" si="74"/>
        <v/>
      </c>
      <c r="AI707" s="29" t="str">
        <f t="shared" ref="AI707:AI770" ca="1" si="75">IF(ISNUMBER($AH707),INDEX($B$3:$Q$386,$AF707,4*$AE707-2),"")</f>
        <v/>
      </c>
      <c r="AJ707" s="29" t="str">
        <f t="shared" ref="AJ707:AJ770" ca="1" si="76">IF(ISNUMBER($AH707),INDEX($B$3:$Q$386,$AF707,4*$AE707-1),"")</f>
        <v/>
      </c>
      <c r="AK707" s="17" t="str">
        <f t="shared" ref="AK707:AK770" ca="1" si="77">IF(ISNUMBER($AH707),INDEX($B$3:$Q$386,$AF707,4*$AE707),"")</f>
        <v/>
      </c>
    </row>
    <row r="708" spans="31:37" x14ac:dyDescent="0.2">
      <c r="AE708" s="12" t="str">
        <f t="array" aca="1" ref="AE708" ca="1">IF(ROW()-2&lt;=$Y$12,5-SUM(N($V$12:$Y$12&gt;ROW()-3)),"")</f>
        <v/>
      </c>
      <c r="AF708" s="13" t="str">
        <f ca="1">IF(ISNUMBER(AE708),COUNTIF(AE$3:AE708,AE708),"")</f>
        <v/>
      </c>
      <c r="AG708" s="38" t="str">
        <f t="shared" ref="AG708:AG771" ca="1" si="78">IF(ISNUMBER(AE708),CHOOSE(AE708,"A","B","C","D"),"")</f>
        <v/>
      </c>
      <c r="AH708" s="38" t="str">
        <f t="shared" ref="AH708:AH771" ca="1" si="79">IF(ISNUMBER(AE708),IF(MOD(ROW(),3)=0,INDEX($A$3:$A$386,AF708),AH707),"")</f>
        <v/>
      </c>
      <c r="AI708" s="38" t="str">
        <f t="shared" ca="1" si="75"/>
        <v/>
      </c>
      <c r="AJ708" s="38" t="str">
        <f t="shared" ca="1" si="76"/>
        <v/>
      </c>
      <c r="AK708" s="13" t="str">
        <f t="shared" ca="1" si="77"/>
        <v/>
      </c>
    </row>
    <row r="709" spans="31:37" x14ac:dyDescent="0.2">
      <c r="AE709" s="14" t="str">
        <f t="array" aca="1" ref="AE709" ca="1">IF(ROW()-2&lt;=$Y$12,5-SUM(N($V$12:$Y$12&gt;ROW()-3)),"")</f>
        <v/>
      </c>
      <c r="AF709" s="15" t="str">
        <f ca="1">IF(ISNUMBER(AE709),COUNTIF(AE$3:AE709,AE709),"")</f>
        <v/>
      </c>
      <c r="AG709" s="3" t="str">
        <f t="shared" ca="1" si="78"/>
        <v/>
      </c>
      <c r="AH709" s="3" t="str">
        <f t="shared" ca="1" si="79"/>
        <v/>
      </c>
      <c r="AI709" s="3" t="str">
        <f t="shared" ca="1" si="75"/>
        <v/>
      </c>
      <c r="AJ709" s="3" t="str">
        <f t="shared" ca="1" si="76"/>
        <v/>
      </c>
      <c r="AK709" s="15" t="str">
        <f t="shared" ca="1" si="77"/>
        <v/>
      </c>
    </row>
    <row r="710" spans="31:37" x14ac:dyDescent="0.2">
      <c r="AE710" s="16" t="str">
        <f t="array" aca="1" ref="AE710" ca="1">IF(ROW()-2&lt;=$Y$12,5-SUM(N($V$12:$Y$12&gt;ROW()-3)),"")</f>
        <v/>
      </c>
      <c r="AF710" s="17" t="str">
        <f ca="1">IF(ISNUMBER(AE710),COUNTIF(AE$3:AE710,AE710),"")</f>
        <v/>
      </c>
      <c r="AG710" s="29" t="str">
        <f t="shared" ca="1" si="78"/>
        <v/>
      </c>
      <c r="AH710" s="29" t="str">
        <f t="shared" ca="1" si="79"/>
        <v/>
      </c>
      <c r="AI710" s="29" t="str">
        <f t="shared" ca="1" si="75"/>
        <v/>
      </c>
      <c r="AJ710" s="29" t="str">
        <f t="shared" ca="1" si="76"/>
        <v/>
      </c>
      <c r="AK710" s="17" t="str">
        <f t="shared" ca="1" si="77"/>
        <v/>
      </c>
    </row>
    <row r="711" spans="31:37" x14ac:dyDescent="0.2">
      <c r="AE711" s="12" t="str">
        <f t="array" aca="1" ref="AE711" ca="1">IF(ROW()-2&lt;=$Y$12,5-SUM(N($V$12:$Y$12&gt;ROW()-3)),"")</f>
        <v/>
      </c>
      <c r="AF711" s="13" t="str">
        <f ca="1">IF(ISNUMBER(AE711),COUNTIF(AE$3:AE711,AE711),"")</f>
        <v/>
      </c>
      <c r="AG711" s="38" t="str">
        <f t="shared" ca="1" si="78"/>
        <v/>
      </c>
      <c r="AH711" s="38" t="str">
        <f t="shared" ca="1" si="79"/>
        <v/>
      </c>
      <c r="AI711" s="38" t="str">
        <f t="shared" ca="1" si="75"/>
        <v/>
      </c>
      <c r="AJ711" s="38" t="str">
        <f t="shared" ca="1" si="76"/>
        <v/>
      </c>
      <c r="AK711" s="13" t="str">
        <f t="shared" ca="1" si="77"/>
        <v/>
      </c>
    </row>
    <row r="712" spans="31:37" x14ac:dyDescent="0.2">
      <c r="AE712" s="14" t="str">
        <f t="array" aca="1" ref="AE712" ca="1">IF(ROW()-2&lt;=$Y$12,5-SUM(N($V$12:$Y$12&gt;ROW()-3)),"")</f>
        <v/>
      </c>
      <c r="AF712" s="15" t="str">
        <f ca="1">IF(ISNUMBER(AE712),COUNTIF(AE$3:AE712,AE712),"")</f>
        <v/>
      </c>
      <c r="AG712" s="3" t="str">
        <f t="shared" ca="1" si="78"/>
        <v/>
      </c>
      <c r="AH712" s="3" t="str">
        <f t="shared" ca="1" si="79"/>
        <v/>
      </c>
      <c r="AI712" s="3" t="str">
        <f t="shared" ca="1" si="75"/>
        <v/>
      </c>
      <c r="AJ712" s="3" t="str">
        <f t="shared" ca="1" si="76"/>
        <v/>
      </c>
      <c r="AK712" s="15" t="str">
        <f t="shared" ca="1" si="77"/>
        <v/>
      </c>
    </row>
    <row r="713" spans="31:37" x14ac:dyDescent="0.2">
      <c r="AE713" s="16" t="str">
        <f t="array" aca="1" ref="AE713" ca="1">IF(ROW()-2&lt;=$Y$12,5-SUM(N($V$12:$Y$12&gt;ROW()-3)),"")</f>
        <v/>
      </c>
      <c r="AF713" s="17" t="str">
        <f ca="1">IF(ISNUMBER(AE713),COUNTIF(AE$3:AE713,AE713),"")</f>
        <v/>
      </c>
      <c r="AG713" s="29" t="str">
        <f t="shared" ca="1" si="78"/>
        <v/>
      </c>
      <c r="AH713" s="29" t="str">
        <f t="shared" ca="1" si="79"/>
        <v/>
      </c>
      <c r="AI713" s="29" t="str">
        <f t="shared" ca="1" si="75"/>
        <v/>
      </c>
      <c r="AJ713" s="29" t="str">
        <f t="shared" ca="1" si="76"/>
        <v/>
      </c>
      <c r="AK713" s="17" t="str">
        <f t="shared" ca="1" si="77"/>
        <v/>
      </c>
    </row>
    <row r="714" spans="31:37" x14ac:dyDescent="0.2">
      <c r="AE714" s="12" t="str">
        <f t="array" aca="1" ref="AE714" ca="1">IF(ROW()-2&lt;=$Y$12,5-SUM(N($V$12:$Y$12&gt;ROW()-3)),"")</f>
        <v/>
      </c>
      <c r="AF714" s="13" t="str">
        <f ca="1">IF(ISNUMBER(AE714),COUNTIF(AE$3:AE714,AE714),"")</f>
        <v/>
      </c>
      <c r="AG714" s="38" t="str">
        <f t="shared" ca="1" si="78"/>
        <v/>
      </c>
      <c r="AH714" s="38" t="str">
        <f t="shared" ca="1" si="79"/>
        <v/>
      </c>
      <c r="AI714" s="38" t="str">
        <f t="shared" ca="1" si="75"/>
        <v/>
      </c>
      <c r="AJ714" s="38" t="str">
        <f t="shared" ca="1" si="76"/>
        <v/>
      </c>
      <c r="AK714" s="13" t="str">
        <f t="shared" ca="1" si="77"/>
        <v/>
      </c>
    </row>
    <row r="715" spans="31:37" x14ac:dyDescent="0.2">
      <c r="AE715" s="14" t="str">
        <f t="array" aca="1" ref="AE715" ca="1">IF(ROW()-2&lt;=$Y$12,5-SUM(N($V$12:$Y$12&gt;ROW()-3)),"")</f>
        <v/>
      </c>
      <c r="AF715" s="15" t="str">
        <f ca="1">IF(ISNUMBER(AE715),COUNTIF(AE$3:AE715,AE715),"")</f>
        <v/>
      </c>
      <c r="AG715" s="3" t="str">
        <f t="shared" ca="1" si="78"/>
        <v/>
      </c>
      <c r="AH715" s="3" t="str">
        <f t="shared" ca="1" si="79"/>
        <v/>
      </c>
      <c r="AI715" s="3" t="str">
        <f t="shared" ca="1" si="75"/>
        <v/>
      </c>
      <c r="AJ715" s="3" t="str">
        <f t="shared" ca="1" si="76"/>
        <v/>
      </c>
      <c r="AK715" s="15" t="str">
        <f t="shared" ca="1" si="77"/>
        <v/>
      </c>
    </row>
    <row r="716" spans="31:37" x14ac:dyDescent="0.2">
      <c r="AE716" s="16" t="str">
        <f t="array" aca="1" ref="AE716" ca="1">IF(ROW()-2&lt;=$Y$12,5-SUM(N($V$12:$Y$12&gt;ROW()-3)),"")</f>
        <v/>
      </c>
      <c r="AF716" s="17" t="str">
        <f ca="1">IF(ISNUMBER(AE716),COUNTIF(AE$3:AE716,AE716),"")</f>
        <v/>
      </c>
      <c r="AG716" s="29" t="str">
        <f t="shared" ca="1" si="78"/>
        <v/>
      </c>
      <c r="AH716" s="29" t="str">
        <f t="shared" ca="1" si="79"/>
        <v/>
      </c>
      <c r="AI716" s="29" t="str">
        <f t="shared" ca="1" si="75"/>
        <v/>
      </c>
      <c r="AJ716" s="29" t="str">
        <f t="shared" ca="1" si="76"/>
        <v/>
      </c>
      <c r="AK716" s="17" t="str">
        <f t="shared" ca="1" si="77"/>
        <v/>
      </c>
    </row>
    <row r="717" spans="31:37" x14ac:dyDescent="0.2">
      <c r="AE717" s="12" t="str">
        <f t="array" aca="1" ref="AE717" ca="1">IF(ROW()-2&lt;=$Y$12,5-SUM(N($V$12:$Y$12&gt;ROW()-3)),"")</f>
        <v/>
      </c>
      <c r="AF717" s="13" t="str">
        <f ca="1">IF(ISNUMBER(AE717),COUNTIF(AE$3:AE717,AE717),"")</f>
        <v/>
      </c>
      <c r="AG717" s="38" t="str">
        <f t="shared" ca="1" si="78"/>
        <v/>
      </c>
      <c r="AH717" s="38" t="str">
        <f t="shared" ca="1" si="79"/>
        <v/>
      </c>
      <c r="AI717" s="38" t="str">
        <f t="shared" ca="1" si="75"/>
        <v/>
      </c>
      <c r="AJ717" s="38" t="str">
        <f t="shared" ca="1" si="76"/>
        <v/>
      </c>
      <c r="AK717" s="13" t="str">
        <f t="shared" ca="1" si="77"/>
        <v/>
      </c>
    </row>
    <row r="718" spans="31:37" x14ac:dyDescent="0.2">
      <c r="AE718" s="14" t="str">
        <f t="array" aca="1" ref="AE718" ca="1">IF(ROW()-2&lt;=$Y$12,5-SUM(N($V$12:$Y$12&gt;ROW()-3)),"")</f>
        <v/>
      </c>
      <c r="AF718" s="15" t="str">
        <f ca="1">IF(ISNUMBER(AE718),COUNTIF(AE$3:AE718,AE718),"")</f>
        <v/>
      </c>
      <c r="AG718" s="3" t="str">
        <f t="shared" ca="1" si="78"/>
        <v/>
      </c>
      <c r="AH718" s="3" t="str">
        <f t="shared" ca="1" si="79"/>
        <v/>
      </c>
      <c r="AI718" s="3" t="str">
        <f t="shared" ca="1" si="75"/>
        <v/>
      </c>
      <c r="AJ718" s="3" t="str">
        <f t="shared" ca="1" si="76"/>
        <v/>
      </c>
      <c r="AK718" s="15" t="str">
        <f t="shared" ca="1" si="77"/>
        <v/>
      </c>
    </row>
    <row r="719" spans="31:37" x14ac:dyDescent="0.2">
      <c r="AE719" s="16" t="str">
        <f t="array" aca="1" ref="AE719" ca="1">IF(ROW()-2&lt;=$Y$12,5-SUM(N($V$12:$Y$12&gt;ROW()-3)),"")</f>
        <v/>
      </c>
      <c r="AF719" s="17" t="str">
        <f ca="1">IF(ISNUMBER(AE719),COUNTIF(AE$3:AE719,AE719),"")</f>
        <v/>
      </c>
      <c r="AG719" s="29" t="str">
        <f t="shared" ca="1" si="78"/>
        <v/>
      </c>
      <c r="AH719" s="29" t="str">
        <f t="shared" ca="1" si="79"/>
        <v/>
      </c>
      <c r="AI719" s="29" t="str">
        <f t="shared" ca="1" si="75"/>
        <v/>
      </c>
      <c r="AJ719" s="29" t="str">
        <f t="shared" ca="1" si="76"/>
        <v/>
      </c>
      <c r="AK719" s="17" t="str">
        <f t="shared" ca="1" si="77"/>
        <v/>
      </c>
    </row>
    <row r="720" spans="31:37" x14ac:dyDescent="0.2">
      <c r="AE720" s="12" t="str">
        <f t="array" aca="1" ref="AE720" ca="1">IF(ROW()-2&lt;=$Y$12,5-SUM(N($V$12:$Y$12&gt;ROW()-3)),"")</f>
        <v/>
      </c>
      <c r="AF720" s="13" t="str">
        <f ca="1">IF(ISNUMBER(AE720),COUNTIF(AE$3:AE720,AE720),"")</f>
        <v/>
      </c>
      <c r="AG720" s="38" t="str">
        <f t="shared" ca="1" si="78"/>
        <v/>
      </c>
      <c r="AH720" s="38" t="str">
        <f t="shared" ca="1" si="79"/>
        <v/>
      </c>
      <c r="AI720" s="38" t="str">
        <f t="shared" ca="1" si="75"/>
        <v/>
      </c>
      <c r="AJ720" s="38" t="str">
        <f t="shared" ca="1" si="76"/>
        <v/>
      </c>
      <c r="AK720" s="13" t="str">
        <f t="shared" ca="1" si="77"/>
        <v/>
      </c>
    </row>
    <row r="721" spans="31:37" x14ac:dyDescent="0.2">
      <c r="AE721" s="14" t="str">
        <f t="array" aca="1" ref="AE721" ca="1">IF(ROW()-2&lt;=$Y$12,5-SUM(N($V$12:$Y$12&gt;ROW()-3)),"")</f>
        <v/>
      </c>
      <c r="AF721" s="15" t="str">
        <f ca="1">IF(ISNUMBER(AE721),COUNTIF(AE$3:AE721,AE721),"")</f>
        <v/>
      </c>
      <c r="AG721" s="3" t="str">
        <f t="shared" ca="1" si="78"/>
        <v/>
      </c>
      <c r="AH721" s="3" t="str">
        <f t="shared" ca="1" si="79"/>
        <v/>
      </c>
      <c r="AI721" s="3" t="str">
        <f t="shared" ca="1" si="75"/>
        <v/>
      </c>
      <c r="AJ721" s="3" t="str">
        <f t="shared" ca="1" si="76"/>
        <v/>
      </c>
      <c r="AK721" s="15" t="str">
        <f t="shared" ca="1" si="77"/>
        <v/>
      </c>
    </row>
    <row r="722" spans="31:37" x14ac:dyDescent="0.2">
      <c r="AE722" s="16" t="str">
        <f t="array" aca="1" ref="AE722" ca="1">IF(ROW()-2&lt;=$Y$12,5-SUM(N($V$12:$Y$12&gt;ROW()-3)),"")</f>
        <v/>
      </c>
      <c r="AF722" s="17" t="str">
        <f ca="1">IF(ISNUMBER(AE722),COUNTIF(AE$3:AE722,AE722),"")</f>
        <v/>
      </c>
      <c r="AG722" s="29" t="str">
        <f t="shared" ca="1" si="78"/>
        <v/>
      </c>
      <c r="AH722" s="29" t="str">
        <f t="shared" ca="1" si="79"/>
        <v/>
      </c>
      <c r="AI722" s="29" t="str">
        <f t="shared" ca="1" si="75"/>
        <v/>
      </c>
      <c r="AJ722" s="29" t="str">
        <f t="shared" ca="1" si="76"/>
        <v/>
      </c>
      <c r="AK722" s="17" t="str">
        <f t="shared" ca="1" si="77"/>
        <v/>
      </c>
    </row>
    <row r="723" spans="31:37" x14ac:dyDescent="0.2">
      <c r="AE723" s="12" t="str">
        <f t="array" aca="1" ref="AE723" ca="1">IF(ROW()-2&lt;=$Y$12,5-SUM(N($V$12:$Y$12&gt;ROW()-3)),"")</f>
        <v/>
      </c>
      <c r="AF723" s="13" t="str">
        <f ca="1">IF(ISNUMBER(AE723),COUNTIF(AE$3:AE723,AE723),"")</f>
        <v/>
      </c>
      <c r="AG723" s="38" t="str">
        <f t="shared" ca="1" si="78"/>
        <v/>
      </c>
      <c r="AH723" s="38" t="str">
        <f t="shared" ca="1" si="79"/>
        <v/>
      </c>
      <c r="AI723" s="38" t="str">
        <f t="shared" ca="1" si="75"/>
        <v/>
      </c>
      <c r="AJ723" s="38" t="str">
        <f t="shared" ca="1" si="76"/>
        <v/>
      </c>
      <c r="AK723" s="13" t="str">
        <f t="shared" ca="1" si="77"/>
        <v/>
      </c>
    </row>
    <row r="724" spans="31:37" x14ac:dyDescent="0.2">
      <c r="AE724" s="14" t="str">
        <f t="array" aca="1" ref="AE724" ca="1">IF(ROW()-2&lt;=$Y$12,5-SUM(N($V$12:$Y$12&gt;ROW()-3)),"")</f>
        <v/>
      </c>
      <c r="AF724" s="15" t="str">
        <f ca="1">IF(ISNUMBER(AE724),COUNTIF(AE$3:AE724,AE724),"")</f>
        <v/>
      </c>
      <c r="AG724" s="3" t="str">
        <f t="shared" ca="1" si="78"/>
        <v/>
      </c>
      <c r="AH724" s="3" t="str">
        <f t="shared" ca="1" si="79"/>
        <v/>
      </c>
      <c r="AI724" s="3" t="str">
        <f t="shared" ca="1" si="75"/>
        <v/>
      </c>
      <c r="AJ724" s="3" t="str">
        <f t="shared" ca="1" si="76"/>
        <v/>
      </c>
      <c r="AK724" s="15" t="str">
        <f t="shared" ca="1" si="77"/>
        <v/>
      </c>
    </row>
    <row r="725" spans="31:37" x14ac:dyDescent="0.2">
      <c r="AE725" s="16" t="str">
        <f t="array" aca="1" ref="AE725" ca="1">IF(ROW()-2&lt;=$Y$12,5-SUM(N($V$12:$Y$12&gt;ROW()-3)),"")</f>
        <v/>
      </c>
      <c r="AF725" s="17" t="str">
        <f ca="1">IF(ISNUMBER(AE725),COUNTIF(AE$3:AE725,AE725),"")</f>
        <v/>
      </c>
      <c r="AG725" s="29" t="str">
        <f t="shared" ca="1" si="78"/>
        <v/>
      </c>
      <c r="AH725" s="29" t="str">
        <f t="shared" ca="1" si="79"/>
        <v/>
      </c>
      <c r="AI725" s="29" t="str">
        <f t="shared" ca="1" si="75"/>
        <v/>
      </c>
      <c r="AJ725" s="29" t="str">
        <f t="shared" ca="1" si="76"/>
        <v/>
      </c>
      <c r="AK725" s="17" t="str">
        <f t="shared" ca="1" si="77"/>
        <v/>
      </c>
    </row>
    <row r="726" spans="31:37" x14ac:dyDescent="0.2">
      <c r="AE726" s="12" t="str">
        <f t="array" aca="1" ref="AE726" ca="1">IF(ROW()-2&lt;=$Y$12,5-SUM(N($V$12:$Y$12&gt;ROW()-3)),"")</f>
        <v/>
      </c>
      <c r="AF726" s="13" t="str">
        <f ca="1">IF(ISNUMBER(AE726),COUNTIF(AE$3:AE726,AE726),"")</f>
        <v/>
      </c>
      <c r="AG726" s="38" t="str">
        <f t="shared" ca="1" si="78"/>
        <v/>
      </c>
      <c r="AH726" s="38" t="str">
        <f t="shared" ca="1" si="79"/>
        <v/>
      </c>
      <c r="AI726" s="38" t="str">
        <f t="shared" ca="1" si="75"/>
        <v/>
      </c>
      <c r="AJ726" s="38" t="str">
        <f t="shared" ca="1" si="76"/>
        <v/>
      </c>
      <c r="AK726" s="13" t="str">
        <f t="shared" ca="1" si="77"/>
        <v/>
      </c>
    </row>
    <row r="727" spans="31:37" x14ac:dyDescent="0.2">
      <c r="AE727" s="14" t="str">
        <f t="array" aca="1" ref="AE727" ca="1">IF(ROW()-2&lt;=$Y$12,5-SUM(N($V$12:$Y$12&gt;ROW()-3)),"")</f>
        <v/>
      </c>
      <c r="AF727" s="15" t="str">
        <f ca="1">IF(ISNUMBER(AE727),COUNTIF(AE$3:AE727,AE727),"")</f>
        <v/>
      </c>
      <c r="AG727" s="3" t="str">
        <f t="shared" ca="1" si="78"/>
        <v/>
      </c>
      <c r="AH727" s="3" t="str">
        <f t="shared" ca="1" si="79"/>
        <v/>
      </c>
      <c r="AI727" s="3" t="str">
        <f t="shared" ca="1" si="75"/>
        <v/>
      </c>
      <c r="AJ727" s="3" t="str">
        <f t="shared" ca="1" si="76"/>
        <v/>
      </c>
      <c r="AK727" s="15" t="str">
        <f t="shared" ca="1" si="77"/>
        <v/>
      </c>
    </row>
    <row r="728" spans="31:37" x14ac:dyDescent="0.2">
      <c r="AE728" s="16" t="str">
        <f t="array" aca="1" ref="AE728" ca="1">IF(ROW()-2&lt;=$Y$12,5-SUM(N($V$12:$Y$12&gt;ROW()-3)),"")</f>
        <v/>
      </c>
      <c r="AF728" s="17" t="str">
        <f ca="1">IF(ISNUMBER(AE728),COUNTIF(AE$3:AE728,AE728),"")</f>
        <v/>
      </c>
      <c r="AG728" s="29" t="str">
        <f t="shared" ca="1" si="78"/>
        <v/>
      </c>
      <c r="AH728" s="29" t="str">
        <f t="shared" ca="1" si="79"/>
        <v/>
      </c>
      <c r="AI728" s="29" t="str">
        <f t="shared" ca="1" si="75"/>
        <v/>
      </c>
      <c r="AJ728" s="29" t="str">
        <f t="shared" ca="1" si="76"/>
        <v/>
      </c>
      <c r="AK728" s="17" t="str">
        <f t="shared" ca="1" si="77"/>
        <v/>
      </c>
    </row>
    <row r="729" spans="31:37" x14ac:dyDescent="0.2">
      <c r="AE729" s="12" t="str">
        <f t="array" aca="1" ref="AE729" ca="1">IF(ROW()-2&lt;=$Y$12,5-SUM(N($V$12:$Y$12&gt;ROW()-3)),"")</f>
        <v/>
      </c>
      <c r="AF729" s="13" t="str">
        <f ca="1">IF(ISNUMBER(AE729),COUNTIF(AE$3:AE729,AE729),"")</f>
        <v/>
      </c>
      <c r="AG729" s="38" t="str">
        <f t="shared" ca="1" si="78"/>
        <v/>
      </c>
      <c r="AH729" s="38" t="str">
        <f t="shared" ca="1" si="79"/>
        <v/>
      </c>
      <c r="AI729" s="38" t="str">
        <f t="shared" ca="1" si="75"/>
        <v/>
      </c>
      <c r="AJ729" s="38" t="str">
        <f t="shared" ca="1" si="76"/>
        <v/>
      </c>
      <c r="AK729" s="13" t="str">
        <f t="shared" ca="1" si="77"/>
        <v/>
      </c>
    </row>
    <row r="730" spans="31:37" x14ac:dyDescent="0.2">
      <c r="AE730" s="14" t="str">
        <f t="array" aca="1" ref="AE730" ca="1">IF(ROW()-2&lt;=$Y$12,5-SUM(N($V$12:$Y$12&gt;ROW()-3)),"")</f>
        <v/>
      </c>
      <c r="AF730" s="15" t="str">
        <f ca="1">IF(ISNUMBER(AE730),COUNTIF(AE$3:AE730,AE730),"")</f>
        <v/>
      </c>
      <c r="AG730" s="3" t="str">
        <f t="shared" ca="1" si="78"/>
        <v/>
      </c>
      <c r="AH730" s="3" t="str">
        <f t="shared" ca="1" si="79"/>
        <v/>
      </c>
      <c r="AI730" s="3" t="str">
        <f t="shared" ca="1" si="75"/>
        <v/>
      </c>
      <c r="AJ730" s="3" t="str">
        <f t="shared" ca="1" si="76"/>
        <v/>
      </c>
      <c r="AK730" s="15" t="str">
        <f t="shared" ca="1" si="77"/>
        <v/>
      </c>
    </row>
    <row r="731" spans="31:37" x14ac:dyDescent="0.2">
      <c r="AE731" s="16" t="str">
        <f t="array" aca="1" ref="AE731" ca="1">IF(ROW()-2&lt;=$Y$12,5-SUM(N($V$12:$Y$12&gt;ROW()-3)),"")</f>
        <v/>
      </c>
      <c r="AF731" s="17" t="str">
        <f ca="1">IF(ISNUMBER(AE731),COUNTIF(AE$3:AE731,AE731),"")</f>
        <v/>
      </c>
      <c r="AG731" s="29" t="str">
        <f t="shared" ca="1" si="78"/>
        <v/>
      </c>
      <c r="AH731" s="29" t="str">
        <f t="shared" ca="1" si="79"/>
        <v/>
      </c>
      <c r="AI731" s="29" t="str">
        <f t="shared" ca="1" si="75"/>
        <v/>
      </c>
      <c r="AJ731" s="29" t="str">
        <f t="shared" ca="1" si="76"/>
        <v/>
      </c>
      <c r="AK731" s="17" t="str">
        <f t="shared" ca="1" si="77"/>
        <v/>
      </c>
    </row>
    <row r="732" spans="31:37" x14ac:dyDescent="0.2">
      <c r="AE732" s="12" t="str">
        <f t="array" aca="1" ref="AE732" ca="1">IF(ROW()-2&lt;=$Y$12,5-SUM(N($V$12:$Y$12&gt;ROW()-3)),"")</f>
        <v/>
      </c>
      <c r="AF732" s="13" t="str">
        <f ca="1">IF(ISNUMBER(AE732),COUNTIF(AE$3:AE732,AE732),"")</f>
        <v/>
      </c>
      <c r="AG732" s="38" t="str">
        <f t="shared" ca="1" si="78"/>
        <v/>
      </c>
      <c r="AH732" s="38" t="str">
        <f t="shared" ca="1" si="79"/>
        <v/>
      </c>
      <c r="AI732" s="38" t="str">
        <f t="shared" ca="1" si="75"/>
        <v/>
      </c>
      <c r="AJ732" s="38" t="str">
        <f t="shared" ca="1" si="76"/>
        <v/>
      </c>
      <c r="AK732" s="13" t="str">
        <f t="shared" ca="1" si="77"/>
        <v/>
      </c>
    </row>
    <row r="733" spans="31:37" x14ac:dyDescent="0.2">
      <c r="AE733" s="14" t="str">
        <f t="array" aca="1" ref="AE733" ca="1">IF(ROW()-2&lt;=$Y$12,5-SUM(N($V$12:$Y$12&gt;ROW()-3)),"")</f>
        <v/>
      </c>
      <c r="AF733" s="15" t="str">
        <f ca="1">IF(ISNUMBER(AE733),COUNTIF(AE$3:AE733,AE733),"")</f>
        <v/>
      </c>
      <c r="AG733" s="3" t="str">
        <f t="shared" ca="1" si="78"/>
        <v/>
      </c>
      <c r="AH733" s="3" t="str">
        <f t="shared" ca="1" si="79"/>
        <v/>
      </c>
      <c r="AI733" s="3" t="str">
        <f t="shared" ca="1" si="75"/>
        <v/>
      </c>
      <c r="AJ733" s="3" t="str">
        <f t="shared" ca="1" si="76"/>
        <v/>
      </c>
      <c r="AK733" s="15" t="str">
        <f t="shared" ca="1" si="77"/>
        <v/>
      </c>
    </row>
    <row r="734" spans="31:37" x14ac:dyDescent="0.2">
      <c r="AE734" s="16" t="str">
        <f t="array" aca="1" ref="AE734" ca="1">IF(ROW()-2&lt;=$Y$12,5-SUM(N($V$12:$Y$12&gt;ROW()-3)),"")</f>
        <v/>
      </c>
      <c r="AF734" s="17" t="str">
        <f ca="1">IF(ISNUMBER(AE734),COUNTIF(AE$3:AE734,AE734),"")</f>
        <v/>
      </c>
      <c r="AG734" s="29" t="str">
        <f t="shared" ca="1" si="78"/>
        <v/>
      </c>
      <c r="AH734" s="29" t="str">
        <f t="shared" ca="1" si="79"/>
        <v/>
      </c>
      <c r="AI734" s="29" t="str">
        <f t="shared" ca="1" si="75"/>
        <v/>
      </c>
      <c r="AJ734" s="29" t="str">
        <f t="shared" ca="1" si="76"/>
        <v/>
      </c>
      <c r="AK734" s="17" t="str">
        <f t="shared" ca="1" si="77"/>
        <v/>
      </c>
    </row>
    <row r="735" spans="31:37" x14ac:dyDescent="0.2">
      <c r="AE735" s="12" t="str">
        <f t="array" aca="1" ref="AE735" ca="1">IF(ROW()-2&lt;=$Y$12,5-SUM(N($V$12:$Y$12&gt;ROW()-3)),"")</f>
        <v/>
      </c>
      <c r="AF735" s="13" t="str">
        <f ca="1">IF(ISNUMBER(AE735),COUNTIF(AE$3:AE735,AE735),"")</f>
        <v/>
      </c>
      <c r="AG735" s="38" t="str">
        <f t="shared" ca="1" si="78"/>
        <v/>
      </c>
      <c r="AH735" s="38" t="str">
        <f t="shared" ca="1" si="79"/>
        <v/>
      </c>
      <c r="AI735" s="38" t="str">
        <f t="shared" ca="1" si="75"/>
        <v/>
      </c>
      <c r="AJ735" s="38" t="str">
        <f t="shared" ca="1" si="76"/>
        <v/>
      </c>
      <c r="AK735" s="13" t="str">
        <f t="shared" ca="1" si="77"/>
        <v/>
      </c>
    </row>
    <row r="736" spans="31:37" x14ac:dyDescent="0.2">
      <c r="AE736" s="14" t="str">
        <f t="array" aca="1" ref="AE736" ca="1">IF(ROW()-2&lt;=$Y$12,5-SUM(N($V$12:$Y$12&gt;ROW()-3)),"")</f>
        <v/>
      </c>
      <c r="AF736" s="15" t="str">
        <f ca="1">IF(ISNUMBER(AE736),COUNTIF(AE$3:AE736,AE736),"")</f>
        <v/>
      </c>
      <c r="AG736" s="3" t="str">
        <f t="shared" ca="1" si="78"/>
        <v/>
      </c>
      <c r="AH736" s="3" t="str">
        <f t="shared" ca="1" si="79"/>
        <v/>
      </c>
      <c r="AI736" s="3" t="str">
        <f t="shared" ca="1" si="75"/>
        <v/>
      </c>
      <c r="AJ736" s="3" t="str">
        <f t="shared" ca="1" si="76"/>
        <v/>
      </c>
      <c r="AK736" s="15" t="str">
        <f t="shared" ca="1" si="77"/>
        <v/>
      </c>
    </row>
    <row r="737" spans="31:37" x14ac:dyDescent="0.2">
      <c r="AE737" s="16" t="str">
        <f t="array" aca="1" ref="AE737" ca="1">IF(ROW()-2&lt;=$Y$12,5-SUM(N($V$12:$Y$12&gt;ROW()-3)),"")</f>
        <v/>
      </c>
      <c r="AF737" s="17" t="str">
        <f ca="1">IF(ISNUMBER(AE737),COUNTIF(AE$3:AE737,AE737),"")</f>
        <v/>
      </c>
      <c r="AG737" s="29" t="str">
        <f t="shared" ca="1" si="78"/>
        <v/>
      </c>
      <c r="AH737" s="29" t="str">
        <f t="shared" ca="1" si="79"/>
        <v/>
      </c>
      <c r="AI737" s="29" t="str">
        <f t="shared" ca="1" si="75"/>
        <v/>
      </c>
      <c r="AJ737" s="29" t="str">
        <f t="shared" ca="1" si="76"/>
        <v/>
      </c>
      <c r="AK737" s="17" t="str">
        <f t="shared" ca="1" si="77"/>
        <v/>
      </c>
    </row>
    <row r="738" spans="31:37" x14ac:dyDescent="0.2">
      <c r="AE738" s="12" t="str">
        <f t="array" aca="1" ref="AE738" ca="1">IF(ROW()-2&lt;=$Y$12,5-SUM(N($V$12:$Y$12&gt;ROW()-3)),"")</f>
        <v/>
      </c>
      <c r="AF738" s="13" t="str">
        <f ca="1">IF(ISNUMBER(AE738),COUNTIF(AE$3:AE738,AE738),"")</f>
        <v/>
      </c>
      <c r="AG738" s="38" t="str">
        <f t="shared" ca="1" si="78"/>
        <v/>
      </c>
      <c r="AH738" s="38" t="str">
        <f t="shared" ca="1" si="79"/>
        <v/>
      </c>
      <c r="AI738" s="38" t="str">
        <f t="shared" ca="1" si="75"/>
        <v/>
      </c>
      <c r="AJ738" s="38" t="str">
        <f t="shared" ca="1" si="76"/>
        <v/>
      </c>
      <c r="AK738" s="13" t="str">
        <f t="shared" ca="1" si="77"/>
        <v/>
      </c>
    </row>
    <row r="739" spans="31:37" x14ac:dyDescent="0.2">
      <c r="AE739" s="14" t="str">
        <f t="array" aca="1" ref="AE739" ca="1">IF(ROW()-2&lt;=$Y$12,5-SUM(N($V$12:$Y$12&gt;ROW()-3)),"")</f>
        <v/>
      </c>
      <c r="AF739" s="15" t="str">
        <f ca="1">IF(ISNUMBER(AE739),COUNTIF(AE$3:AE739,AE739),"")</f>
        <v/>
      </c>
      <c r="AG739" s="3" t="str">
        <f t="shared" ca="1" si="78"/>
        <v/>
      </c>
      <c r="AH739" s="3" t="str">
        <f t="shared" ca="1" si="79"/>
        <v/>
      </c>
      <c r="AI739" s="3" t="str">
        <f t="shared" ca="1" si="75"/>
        <v/>
      </c>
      <c r="AJ739" s="3" t="str">
        <f t="shared" ca="1" si="76"/>
        <v/>
      </c>
      <c r="AK739" s="15" t="str">
        <f t="shared" ca="1" si="77"/>
        <v/>
      </c>
    </row>
    <row r="740" spans="31:37" x14ac:dyDescent="0.2">
      <c r="AE740" s="16" t="str">
        <f t="array" aca="1" ref="AE740" ca="1">IF(ROW()-2&lt;=$Y$12,5-SUM(N($V$12:$Y$12&gt;ROW()-3)),"")</f>
        <v/>
      </c>
      <c r="AF740" s="17" t="str">
        <f ca="1">IF(ISNUMBER(AE740),COUNTIF(AE$3:AE740,AE740),"")</f>
        <v/>
      </c>
      <c r="AG740" s="29" t="str">
        <f t="shared" ca="1" si="78"/>
        <v/>
      </c>
      <c r="AH740" s="29" t="str">
        <f t="shared" ca="1" si="79"/>
        <v/>
      </c>
      <c r="AI740" s="29" t="str">
        <f t="shared" ca="1" si="75"/>
        <v/>
      </c>
      <c r="AJ740" s="29" t="str">
        <f t="shared" ca="1" si="76"/>
        <v/>
      </c>
      <c r="AK740" s="17" t="str">
        <f t="shared" ca="1" si="77"/>
        <v/>
      </c>
    </row>
    <row r="741" spans="31:37" x14ac:dyDescent="0.2">
      <c r="AE741" s="12" t="str">
        <f t="array" aca="1" ref="AE741" ca="1">IF(ROW()-2&lt;=$Y$12,5-SUM(N($V$12:$Y$12&gt;ROW()-3)),"")</f>
        <v/>
      </c>
      <c r="AF741" s="13" t="str">
        <f ca="1">IF(ISNUMBER(AE741),COUNTIF(AE$3:AE741,AE741),"")</f>
        <v/>
      </c>
      <c r="AG741" s="38" t="str">
        <f t="shared" ca="1" si="78"/>
        <v/>
      </c>
      <c r="AH741" s="38" t="str">
        <f t="shared" ca="1" si="79"/>
        <v/>
      </c>
      <c r="AI741" s="38" t="str">
        <f t="shared" ca="1" si="75"/>
        <v/>
      </c>
      <c r="AJ741" s="38" t="str">
        <f t="shared" ca="1" si="76"/>
        <v/>
      </c>
      <c r="AK741" s="13" t="str">
        <f t="shared" ca="1" si="77"/>
        <v/>
      </c>
    </row>
    <row r="742" spans="31:37" x14ac:dyDescent="0.2">
      <c r="AE742" s="14" t="str">
        <f t="array" aca="1" ref="AE742" ca="1">IF(ROW()-2&lt;=$Y$12,5-SUM(N($V$12:$Y$12&gt;ROW()-3)),"")</f>
        <v/>
      </c>
      <c r="AF742" s="15" t="str">
        <f ca="1">IF(ISNUMBER(AE742),COUNTIF(AE$3:AE742,AE742),"")</f>
        <v/>
      </c>
      <c r="AG742" s="3" t="str">
        <f t="shared" ca="1" si="78"/>
        <v/>
      </c>
      <c r="AH742" s="3" t="str">
        <f t="shared" ca="1" si="79"/>
        <v/>
      </c>
      <c r="AI742" s="3" t="str">
        <f t="shared" ca="1" si="75"/>
        <v/>
      </c>
      <c r="AJ742" s="3" t="str">
        <f t="shared" ca="1" si="76"/>
        <v/>
      </c>
      <c r="AK742" s="15" t="str">
        <f t="shared" ca="1" si="77"/>
        <v/>
      </c>
    </row>
    <row r="743" spans="31:37" x14ac:dyDescent="0.2">
      <c r="AE743" s="16" t="str">
        <f t="array" aca="1" ref="AE743" ca="1">IF(ROW()-2&lt;=$Y$12,5-SUM(N($V$12:$Y$12&gt;ROW()-3)),"")</f>
        <v/>
      </c>
      <c r="AF743" s="17" t="str">
        <f ca="1">IF(ISNUMBER(AE743),COUNTIF(AE$3:AE743,AE743),"")</f>
        <v/>
      </c>
      <c r="AG743" s="29" t="str">
        <f t="shared" ca="1" si="78"/>
        <v/>
      </c>
      <c r="AH743" s="29" t="str">
        <f t="shared" ca="1" si="79"/>
        <v/>
      </c>
      <c r="AI743" s="29" t="str">
        <f t="shared" ca="1" si="75"/>
        <v/>
      </c>
      <c r="AJ743" s="29" t="str">
        <f t="shared" ca="1" si="76"/>
        <v/>
      </c>
      <c r="AK743" s="17" t="str">
        <f t="shared" ca="1" si="77"/>
        <v/>
      </c>
    </row>
    <row r="744" spans="31:37" x14ac:dyDescent="0.2">
      <c r="AE744" s="12" t="str">
        <f t="array" aca="1" ref="AE744" ca="1">IF(ROW()-2&lt;=$Y$12,5-SUM(N($V$12:$Y$12&gt;ROW()-3)),"")</f>
        <v/>
      </c>
      <c r="AF744" s="13" t="str">
        <f ca="1">IF(ISNUMBER(AE744),COUNTIF(AE$3:AE744,AE744),"")</f>
        <v/>
      </c>
      <c r="AG744" s="38" t="str">
        <f t="shared" ca="1" si="78"/>
        <v/>
      </c>
      <c r="AH744" s="38" t="str">
        <f t="shared" ca="1" si="79"/>
        <v/>
      </c>
      <c r="AI744" s="38" t="str">
        <f t="shared" ca="1" si="75"/>
        <v/>
      </c>
      <c r="AJ744" s="38" t="str">
        <f t="shared" ca="1" si="76"/>
        <v/>
      </c>
      <c r="AK744" s="13" t="str">
        <f t="shared" ca="1" si="77"/>
        <v/>
      </c>
    </row>
    <row r="745" spans="31:37" x14ac:dyDescent="0.2">
      <c r="AE745" s="14" t="str">
        <f t="array" aca="1" ref="AE745" ca="1">IF(ROW()-2&lt;=$Y$12,5-SUM(N($V$12:$Y$12&gt;ROW()-3)),"")</f>
        <v/>
      </c>
      <c r="AF745" s="15" t="str">
        <f ca="1">IF(ISNUMBER(AE745),COUNTIF(AE$3:AE745,AE745),"")</f>
        <v/>
      </c>
      <c r="AG745" s="3" t="str">
        <f t="shared" ca="1" si="78"/>
        <v/>
      </c>
      <c r="AH745" s="3" t="str">
        <f t="shared" ca="1" si="79"/>
        <v/>
      </c>
      <c r="AI745" s="3" t="str">
        <f t="shared" ca="1" si="75"/>
        <v/>
      </c>
      <c r="AJ745" s="3" t="str">
        <f t="shared" ca="1" si="76"/>
        <v/>
      </c>
      <c r="AK745" s="15" t="str">
        <f t="shared" ca="1" si="77"/>
        <v/>
      </c>
    </row>
    <row r="746" spans="31:37" x14ac:dyDescent="0.2">
      <c r="AE746" s="16" t="str">
        <f t="array" aca="1" ref="AE746" ca="1">IF(ROW()-2&lt;=$Y$12,5-SUM(N($V$12:$Y$12&gt;ROW()-3)),"")</f>
        <v/>
      </c>
      <c r="AF746" s="17" t="str">
        <f ca="1">IF(ISNUMBER(AE746),COUNTIF(AE$3:AE746,AE746),"")</f>
        <v/>
      </c>
      <c r="AG746" s="29" t="str">
        <f t="shared" ca="1" si="78"/>
        <v/>
      </c>
      <c r="AH746" s="29" t="str">
        <f t="shared" ca="1" si="79"/>
        <v/>
      </c>
      <c r="AI746" s="29" t="str">
        <f t="shared" ca="1" si="75"/>
        <v/>
      </c>
      <c r="AJ746" s="29" t="str">
        <f t="shared" ca="1" si="76"/>
        <v/>
      </c>
      <c r="AK746" s="17" t="str">
        <f t="shared" ca="1" si="77"/>
        <v/>
      </c>
    </row>
    <row r="747" spans="31:37" x14ac:dyDescent="0.2">
      <c r="AE747" s="12" t="str">
        <f t="array" aca="1" ref="AE747" ca="1">IF(ROW()-2&lt;=$Y$12,5-SUM(N($V$12:$Y$12&gt;ROW()-3)),"")</f>
        <v/>
      </c>
      <c r="AF747" s="13" t="str">
        <f ca="1">IF(ISNUMBER(AE747),COUNTIF(AE$3:AE747,AE747),"")</f>
        <v/>
      </c>
      <c r="AG747" s="38" t="str">
        <f t="shared" ca="1" si="78"/>
        <v/>
      </c>
      <c r="AH747" s="38" t="str">
        <f t="shared" ca="1" si="79"/>
        <v/>
      </c>
      <c r="AI747" s="38" t="str">
        <f t="shared" ca="1" si="75"/>
        <v/>
      </c>
      <c r="AJ747" s="38" t="str">
        <f t="shared" ca="1" si="76"/>
        <v/>
      </c>
      <c r="AK747" s="13" t="str">
        <f t="shared" ca="1" si="77"/>
        <v/>
      </c>
    </row>
    <row r="748" spans="31:37" x14ac:dyDescent="0.2">
      <c r="AE748" s="14" t="str">
        <f t="array" aca="1" ref="AE748" ca="1">IF(ROW()-2&lt;=$Y$12,5-SUM(N($V$12:$Y$12&gt;ROW()-3)),"")</f>
        <v/>
      </c>
      <c r="AF748" s="15" t="str">
        <f ca="1">IF(ISNUMBER(AE748),COUNTIF(AE$3:AE748,AE748),"")</f>
        <v/>
      </c>
      <c r="AG748" s="3" t="str">
        <f t="shared" ca="1" si="78"/>
        <v/>
      </c>
      <c r="AH748" s="3" t="str">
        <f t="shared" ca="1" si="79"/>
        <v/>
      </c>
      <c r="AI748" s="3" t="str">
        <f t="shared" ca="1" si="75"/>
        <v/>
      </c>
      <c r="AJ748" s="3" t="str">
        <f t="shared" ca="1" si="76"/>
        <v/>
      </c>
      <c r="AK748" s="15" t="str">
        <f t="shared" ca="1" si="77"/>
        <v/>
      </c>
    </row>
    <row r="749" spans="31:37" x14ac:dyDescent="0.2">
      <c r="AE749" s="16" t="str">
        <f t="array" aca="1" ref="AE749" ca="1">IF(ROW()-2&lt;=$Y$12,5-SUM(N($V$12:$Y$12&gt;ROW()-3)),"")</f>
        <v/>
      </c>
      <c r="AF749" s="17" t="str">
        <f ca="1">IF(ISNUMBER(AE749),COUNTIF(AE$3:AE749,AE749),"")</f>
        <v/>
      </c>
      <c r="AG749" s="29" t="str">
        <f t="shared" ca="1" si="78"/>
        <v/>
      </c>
      <c r="AH749" s="29" t="str">
        <f t="shared" ca="1" si="79"/>
        <v/>
      </c>
      <c r="AI749" s="29" t="str">
        <f t="shared" ca="1" si="75"/>
        <v/>
      </c>
      <c r="AJ749" s="29" t="str">
        <f t="shared" ca="1" si="76"/>
        <v/>
      </c>
      <c r="AK749" s="17" t="str">
        <f t="shared" ca="1" si="77"/>
        <v/>
      </c>
    </row>
    <row r="750" spans="31:37" x14ac:dyDescent="0.2">
      <c r="AE750" s="12" t="str">
        <f t="array" aca="1" ref="AE750" ca="1">IF(ROW()-2&lt;=$Y$12,5-SUM(N($V$12:$Y$12&gt;ROW()-3)),"")</f>
        <v/>
      </c>
      <c r="AF750" s="13" t="str">
        <f ca="1">IF(ISNUMBER(AE750),COUNTIF(AE$3:AE750,AE750),"")</f>
        <v/>
      </c>
      <c r="AG750" s="38" t="str">
        <f t="shared" ca="1" si="78"/>
        <v/>
      </c>
      <c r="AH750" s="38" t="str">
        <f t="shared" ca="1" si="79"/>
        <v/>
      </c>
      <c r="AI750" s="38" t="str">
        <f t="shared" ca="1" si="75"/>
        <v/>
      </c>
      <c r="AJ750" s="38" t="str">
        <f t="shared" ca="1" si="76"/>
        <v/>
      </c>
      <c r="AK750" s="13" t="str">
        <f t="shared" ca="1" si="77"/>
        <v/>
      </c>
    </row>
    <row r="751" spans="31:37" x14ac:dyDescent="0.2">
      <c r="AE751" s="14" t="str">
        <f t="array" aca="1" ref="AE751" ca="1">IF(ROW()-2&lt;=$Y$12,5-SUM(N($V$12:$Y$12&gt;ROW()-3)),"")</f>
        <v/>
      </c>
      <c r="AF751" s="15" t="str">
        <f ca="1">IF(ISNUMBER(AE751),COUNTIF(AE$3:AE751,AE751),"")</f>
        <v/>
      </c>
      <c r="AG751" s="3" t="str">
        <f t="shared" ca="1" si="78"/>
        <v/>
      </c>
      <c r="AH751" s="3" t="str">
        <f t="shared" ca="1" si="79"/>
        <v/>
      </c>
      <c r="AI751" s="3" t="str">
        <f t="shared" ca="1" si="75"/>
        <v/>
      </c>
      <c r="AJ751" s="3" t="str">
        <f t="shared" ca="1" si="76"/>
        <v/>
      </c>
      <c r="AK751" s="15" t="str">
        <f t="shared" ca="1" si="77"/>
        <v/>
      </c>
    </row>
    <row r="752" spans="31:37" x14ac:dyDescent="0.2">
      <c r="AE752" s="16" t="str">
        <f t="array" aca="1" ref="AE752" ca="1">IF(ROW()-2&lt;=$Y$12,5-SUM(N($V$12:$Y$12&gt;ROW()-3)),"")</f>
        <v/>
      </c>
      <c r="AF752" s="17" t="str">
        <f ca="1">IF(ISNUMBER(AE752),COUNTIF(AE$3:AE752,AE752),"")</f>
        <v/>
      </c>
      <c r="AG752" s="29" t="str">
        <f t="shared" ca="1" si="78"/>
        <v/>
      </c>
      <c r="AH752" s="29" t="str">
        <f t="shared" ca="1" si="79"/>
        <v/>
      </c>
      <c r="AI752" s="29" t="str">
        <f t="shared" ca="1" si="75"/>
        <v/>
      </c>
      <c r="AJ752" s="29" t="str">
        <f t="shared" ca="1" si="76"/>
        <v/>
      </c>
      <c r="AK752" s="17" t="str">
        <f t="shared" ca="1" si="77"/>
        <v/>
      </c>
    </row>
    <row r="753" spans="31:37" x14ac:dyDescent="0.2">
      <c r="AE753" s="12" t="str">
        <f t="array" aca="1" ref="AE753" ca="1">IF(ROW()-2&lt;=$Y$12,5-SUM(N($V$12:$Y$12&gt;ROW()-3)),"")</f>
        <v/>
      </c>
      <c r="AF753" s="13" t="str">
        <f ca="1">IF(ISNUMBER(AE753),COUNTIF(AE$3:AE753,AE753),"")</f>
        <v/>
      </c>
      <c r="AG753" s="38" t="str">
        <f t="shared" ca="1" si="78"/>
        <v/>
      </c>
      <c r="AH753" s="38" t="str">
        <f t="shared" ca="1" si="79"/>
        <v/>
      </c>
      <c r="AI753" s="38" t="str">
        <f t="shared" ca="1" si="75"/>
        <v/>
      </c>
      <c r="AJ753" s="38" t="str">
        <f t="shared" ca="1" si="76"/>
        <v/>
      </c>
      <c r="AK753" s="13" t="str">
        <f t="shared" ca="1" si="77"/>
        <v/>
      </c>
    </row>
    <row r="754" spans="31:37" x14ac:dyDescent="0.2">
      <c r="AE754" s="14" t="str">
        <f t="array" aca="1" ref="AE754" ca="1">IF(ROW()-2&lt;=$Y$12,5-SUM(N($V$12:$Y$12&gt;ROW()-3)),"")</f>
        <v/>
      </c>
      <c r="AF754" s="15" t="str">
        <f ca="1">IF(ISNUMBER(AE754),COUNTIF(AE$3:AE754,AE754),"")</f>
        <v/>
      </c>
      <c r="AG754" s="3" t="str">
        <f t="shared" ca="1" si="78"/>
        <v/>
      </c>
      <c r="AH754" s="3" t="str">
        <f t="shared" ca="1" si="79"/>
        <v/>
      </c>
      <c r="AI754" s="3" t="str">
        <f t="shared" ca="1" si="75"/>
        <v/>
      </c>
      <c r="AJ754" s="3" t="str">
        <f t="shared" ca="1" si="76"/>
        <v/>
      </c>
      <c r="AK754" s="15" t="str">
        <f t="shared" ca="1" si="77"/>
        <v/>
      </c>
    </row>
    <row r="755" spans="31:37" x14ac:dyDescent="0.2">
      <c r="AE755" s="16" t="str">
        <f t="array" aca="1" ref="AE755" ca="1">IF(ROW()-2&lt;=$Y$12,5-SUM(N($V$12:$Y$12&gt;ROW()-3)),"")</f>
        <v/>
      </c>
      <c r="AF755" s="17" t="str">
        <f ca="1">IF(ISNUMBER(AE755),COUNTIF(AE$3:AE755,AE755),"")</f>
        <v/>
      </c>
      <c r="AG755" s="29" t="str">
        <f t="shared" ca="1" si="78"/>
        <v/>
      </c>
      <c r="AH755" s="29" t="str">
        <f t="shared" ca="1" si="79"/>
        <v/>
      </c>
      <c r="AI755" s="29" t="str">
        <f t="shared" ca="1" si="75"/>
        <v/>
      </c>
      <c r="AJ755" s="29" t="str">
        <f t="shared" ca="1" si="76"/>
        <v/>
      </c>
      <c r="AK755" s="17" t="str">
        <f t="shared" ca="1" si="77"/>
        <v/>
      </c>
    </row>
    <row r="756" spans="31:37" x14ac:dyDescent="0.2">
      <c r="AE756" s="12" t="str">
        <f t="array" aca="1" ref="AE756" ca="1">IF(ROW()-2&lt;=$Y$12,5-SUM(N($V$12:$Y$12&gt;ROW()-3)),"")</f>
        <v/>
      </c>
      <c r="AF756" s="13" t="str">
        <f ca="1">IF(ISNUMBER(AE756),COUNTIF(AE$3:AE756,AE756),"")</f>
        <v/>
      </c>
      <c r="AG756" s="38" t="str">
        <f t="shared" ca="1" si="78"/>
        <v/>
      </c>
      <c r="AH756" s="38" t="str">
        <f t="shared" ca="1" si="79"/>
        <v/>
      </c>
      <c r="AI756" s="38" t="str">
        <f t="shared" ca="1" si="75"/>
        <v/>
      </c>
      <c r="AJ756" s="38" t="str">
        <f t="shared" ca="1" si="76"/>
        <v/>
      </c>
      <c r="AK756" s="13" t="str">
        <f t="shared" ca="1" si="77"/>
        <v/>
      </c>
    </row>
    <row r="757" spans="31:37" x14ac:dyDescent="0.2">
      <c r="AE757" s="14" t="str">
        <f t="array" aca="1" ref="AE757" ca="1">IF(ROW()-2&lt;=$Y$12,5-SUM(N($V$12:$Y$12&gt;ROW()-3)),"")</f>
        <v/>
      </c>
      <c r="AF757" s="15" t="str">
        <f ca="1">IF(ISNUMBER(AE757),COUNTIF(AE$3:AE757,AE757),"")</f>
        <v/>
      </c>
      <c r="AG757" s="3" t="str">
        <f t="shared" ca="1" si="78"/>
        <v/>
      </c>
      <c r="AH757" s="3" t="str">
        <f t="shared" ca="1" si="79"/>
        <v/>
      </c>
      <c r="AI757" s="3" t="str">
        <f t="shared" ca="1" si="75"/>
        <v/>
      </c>
      <c r="AJ757" s="3" t="str">
        <f t="shared" ca="1" si="76"/>
        <v/>
      </c>
      <c r="AK757" s="15" t="str">
        <f t="shared" ca="1" si="77"/>
        <v/>
      </c>
    </row>
    <row r="758" spans="31:37" x14ac:dyDescent="0.2">
      <c r="AE758" s="16" t="str">
        <f t="array" aca="1" ref="AE758" ca="1">IF(ROW()-2&lt;=$Y$12,5-SUM(N($V$12:$Y$12&gt;ROW()-3)),"")</f>
        <v/>
      </c>
      <c r="AF758" s="17" t="str">
        <f ca="1">IF(ISNUMBER(AE758),COUNTIF(AE$3:AE758,AE758),"")</f>
        <v/>
      </c>
      <c r="AG758" s="29" t="str">
        <f t="shared" ca="1" si="78"/>
        <v/>
      </c>
      <c r="AH758" s="29" t="str">
        <f t="shared" ca="1" si="79"/>
        <v/>
      </c>
      <c r="AI758" s="29" t="str">
        <f t="shared" ca="1" si="75"/>
        <v/>
      </c>
      <c r="AJ758" s="29" t="str">
        <f t="shared" ca="1" si="76"/>
        <v/>
      </c>
      <c r="AK758" s="17" t="str">
        <f t="shared" ca="1" si="77"/>
        <v/>
      </c>
    </row>
    <row r="759" spans="31:37" x14ac:dyDescent="0.2">
      <c r="AE759" s="12" t="str">
        <f t="array" aca="1" ref="AE759" ca="1">IF(ROW()-2&lt;=$Y$12,5-SUM(N($V$12:$Y$12&gt;ROW()-3)),"")</f>
        <v/>
      </c>
      <c r="AF759" s="13" t="str">
        <f ca="1">IF(ISNUMBER(AE759),COUNTIF(AE$3:AE759,AE759),"")</f>
        <v/>
      </c>
      <c r="AG759" s="38" t="str">
        <f t="shared" ca="1" si="78"/>
        <v/>
      </c>
      <c r="AH759" s="38" t="str">
        <f t="shared" ca="1" si="79"/>
        <v/>
      </c>
      <c r="AI759" s="38" t="str">
        <f t="shared" ca="1" si="75"/>
        <v/>
      </c>
      <c r="AJ759" s="38" t="str">
        <f t="shared" ca="1" si="76"/>
        <v/>
      </c>
      <c r="AK759" s="13" t="str">
        <f t="shared" ca="1" si="77"/>
        <v/>
      </c>
    </row>
    <row r="760" spans="31:37" x14ac:dyDescent="0.2">
      <c r="AE760" s="14" t="str">
        <f t="array" aca="1" ref="AE760" ca="1">IF(ROW()-2&lt;=$Y$12,5-SUM(N($V$12:$Y$12&gt;ROW()-3)),"")</f>
        <v/>
      </c>
      <c r="AF760" s="15" t="str">
        <f ca="1">IF(ISNUMBER(AE760),COUNTIF(AE$3:AE760,AE760),"")</f>
        <v/>
      </c>
      <c r="AG760" s="3" t="str">
        <f t="shared" ca="1" si="78"/>
        <v/>
      </c>
      <c r="AH760" s="3" t="str">
        <f t="shared" ca="1" si="79"/>
        <v/>
      </c>
      <c r="AI760" s="3" t="str">
        <f t="shared" ca="1" si="75"/>
        <v/>
      </c>
      <c r="AJ760" s="3" t="str">
        <f t="shared" ca="1" si="76"/>
        <v/>
      </c>
      <c r="AK760" s="15" t="str">
        <f t="shared" ca="1" si="77"/>
        <v/>
      </c>
    </row>
    <row r="761" spans="31:37" x14ac:dyDescent="0.2">
      <c r="AE761" s="16" t="str">
        <f t="array" aca="1" ref="AE761" ca="1">IF(ROW()-2&lt;=$Y$12,5-SUM(N($V$12:$Y$12&gt;ROW()-3)),"")</f>
        <v/>
      </c>
      <c r="AF761" s="17" t="str">
        <f ca="1">IF(ISNUMBER(AE761),COUNTIF(AE$3:AE761,AE761),"")</f>
        <v/>
      </c>
      <c r="AG761" s="29" t="str">
        <f t="shared" ca="1" si="78"/>
        <v/>
      </c>
      <c r="AH761" s="29" t="str">
        <f t="shared" ca="1" si="79"/>
        <v/>
      </c>
      <c r="AI761" s="29" t="str">
        <f t="shared" ca="1" si="75"/>
        <v/>
      </c>
      <c r="AJ761" s="29" t="str">
        <f t="shared" ca="1" si="76"/>
        <v/>
      </c>
      <c r="AK761" s="17" t="str">
        <f t="shared" ca="1" si="77"/>
        <v/>
      </c>
    </row>
    <row r="762" spans="31:37" x14ac:dyDescent="0.2">
      <c r="AE762" s="12" t="str">
        <f t="array" aca="1" ref="AE762" ca="1">IF(ROW()-2&lt;=$Y$12,5-SUM(N($V$12:$Y$12&gt;ROW()-3)),"")</f>
        <v/>
      </c>
      <c r="AF762" s="13" t="str">
        <f ca="1">IF(ISNUMBER(AE762),COUNTIF(AE$3:AE762,AE762),"")</f>
        <v/>
      </c>
      <c r="AG762" s="38" t="str">
        <f t="shared" ca="1" si="78"/>
        <v/>
      </c>
      <c r="AH762" s="38" t="str">
        <f t="shared" ca="1" si="79"/>
        <v/>
      </c>
      <c r="AI762" s="38" t="str">
        <f t="shared" ca="1" si="75"/>
        <v/>
      </c>
      <c r="AJ762" s="38" t="str">
        <f t="shared" ca="1" si="76"/>
        <v/>
      </c>
      <c r="AK762" s="13" t="str">
        <f t="shared" ca="1" si="77"/>
        <v/>
      </c>
    </row>
    <row r="763" spans="31:37" x14ac:dyDescent="0.2">
      <c r="AE763" s="14" t="str">
        <f t="array" aca="1" ref="AE763" ca="1">IF(ROW()-2&lt;=$Y$12,5-SUM(N($V$12:$Y$12&gt;ROW()-3)),"")</f>
        <v/>
      </c>
      <c r="AF763" s="15" t="str">
        <f ca="1">IF(ISNUMBER(AE763),COUNTIF(AE$3:AE763,AE763),"")</f>
        <v/>
      </c>
      <c r="AG763" s="3" t="str">
        <f t="shared" ca="1" si="78"/>
        <v/>
      </c>
      <c r="AH763" s="3" t="str">
        <f t="shared" ca="1" si="79"/>
        <v/>
      </c>
      <c r="AI763" s="3" t="str">
        <f t="shared" ca="1" si="75"/>
        <v/>
      </c>
      <c r="AJ763" s="3" t="str">
        <f t="shared" ca="1" si="76"/>
        <v/>
      </c>
      <c r="AK763" s="15" t="str">
        <f t="shared" ca="1" si="77"/>
        <v/>
      </c>
    </row>
    <row r="764" spans="31:37" x14ac:dyDescent="0.2">
      <c r="AE764" s="16" t="str">
        <f t="array" aca="1" ref="AE764" ca="1">IF(ROW()-2&lt;=$Y$12,5-SUM(N($V$12:$Y$12&gt;ROW()-3)),"")</f>
        <v/>
      </c>
      <c r="AF764" s="17" t="str">
        <f ca="1">IF(ISNUMBER(AE764),COUNTIF(AE$3:AE764,AE764),"")</f>
        <v/>
      </c>
      <c r="AG764" s="29" t="str">
        <f t="shared" ca="1" si="78"/>
        <v/>
      </c>
      <c r="AH764" s="29" t="str">
        <f t="shared" ca="1" si="79"/>
        <v/>
      </c>
      <c r="AI764" s="29" t="str">
        <f t="shared" ca="1" si="75"/>
        <v/>
      </c>
      <c r="AJ764" s="29" t="str">
        <f t="shared" ca="1" si="76"/>
        <v/>
      </c>
      <c r="AK764" s="17" t="str">
        <f t="shared" ca="1" si="77"/>
        <v/>
      </c>
    </row>
    <row r="765" spans="31:37" x14ac:dyDescent="0.2">
      <c r="AE765" s="12" t="str">
        <f t="array" aca="1" ref="AE765" ca="1">IF(ROW()-2&lt;=$Y$12,5-SUM(N($V$12:$Y$12&gt;ROW()-3)),"")</f>
        <v/>
      </c>
      <c r="AF765" s="13" t="str">
        <f ca="1">IF(ISNUMBER(AE765),COUNTIF(AE$3:AE765,AE765),"")</f>
        <v/>
      </c>
      <c r="AG765" s="38" t="str">
        <f t="shared" ca="1" si="78"/>
        <v/>
      </c>
      <c r="AH765" s="38" t="str">
        <f t="shared" ca="1" si="79"/>
        <v/>
      </c>
      <c r="AI765" s="38" t="str">
        <f t="shared" ca="1" si="75"/>
        <v/>
      </c>
      <c r="AJ765" s="38" t="str">
        <f t="shared" ca="1" si="76"/>
        <v/>
      </c>
      <c r="AK765" s="13" t="str">
        <f t="shared" ca="1" si="77"/>
        <v/>
      </c>
    </row>
    <row r="766" spans="31:37" x14ac:dyDescent="0.2">
      <c r="AE766" s="14" t="str">
        <f t="array" aca="1" ref="AE766" ca="1">IF(ROW()-2&lt;=$Y$12,5-SUM(N($V$12:$Y$12&gt;ROW()-3)),"")</f>
        <v/>
      </c>
      <c r="AF766" s="15" t="str">
        <f ca="1">IF(ISNUMBER(AE766),COUNTIF(AE$3:AE766,AE766),"")</f>
        <v/>
      </c>
      <c r="AG766" s="3" t="str">
        <f t="shared" ca="1" si="78"/>
        <v/>
      </c>
      <c r="AH766" s="3" t="str">
        <f t="shared" ca="1" si="79"/>
        <v/>
      </c>
      <c r="AI766" s="3" t="str">
        <f t="shared" ca="1" si="75"/>
        <v/>
      </c>
      <c r="AJ766" s="3" t="str">
        <f t="shared" ca="1" si="76"/>
        <v/>
      </c>
      <c r="AK766" s="15" t="str">
        <f t="shared" ca="1" si="77"/>
        <v/>
      </c>
    </row>
    <row r="767" spans="31:37" x14ac:dyDescent="0.2">
      <c r="AE767" s="16" t="str">
        <f t="array" aca="1" ref="AE767" ca="1">IF(ROW()-2&lt;=$Y$12,5-SUM(N($V$12:$Y$12&gt;ROW()-3)),"")</f>
        <v/>
      </c>
      <c r="AF767" s="17" t="str">
        <f ca="1">IF(ISNUMBER(AE767),COUNTIF(AE$3:AE767,AE767),"")</f>
        <v/>
      </c>
      <c r="AG767" s="29" t="str">
        <f t="shared" ca="1" si="78"/>
        <v/>
      </c>
      <c r="AH767" s="29" t="str">
        <f t="shared" ca="1" si="79"/>
        <v/>
      </c>
      <c r="AI767" s="29" t="str">
        <f t="shared" ca="1" si="75"/>
        <v/>
      </c>
      <c r="AJ767" s="29" t="str">
        <f t="shared" ca="1" si="76"/>
        <v/>
      </c>
      <c r="AK767" s="17" t="str">
        <f t="shared" ca="1" si="77"/>
        <v/>
      </c>
    </row>
    <row r="768" spans="31:37" x14ac:dyDescent="0.2">
      <c r="AE768" s="12" t="str">
        <f t="array" aca="1" ref="AE768" ca="1">IF(ROW()-2&lt;=$Y$12,5-SUM(N($V$12:$Y$12&gt;ROW()-3)),"")</f>
        <v/>
      </c>
      <c r="AF768" s="13" t="str">
        <f ca="1">IF(ISNUMBER(AE768),COUNTIF(AE$3:AE768,AE768),"")</f>
        <v/>
      </c>
      <c r="AG768" s="38" t="str">
        <f t="shared" ca="1" si="78"/>
        <v/>
      </c>
      <c r="AH768" s="38" t="str">
        <f t="shared" ca="1" si="79"/>
        <v/>
      </c>
      <c r="AI768" s="38" t="str">
        <f t="shared" ca="1" si="75"/>
        <v/>
      </c>
      <c r="AJ768" s="38" t="str">
        <f t="shared" ca="1" si="76"/>
        <v/>
      </c>
      <c r="AK768" s="13" t="str">
        <f t="shared" ca="1" si="77"/>
        <v/>
      </c>
    </row>
    <row r="769" spans="31:37" x14ac:dyDescent="0.2">
      <c r="AE769" s="14" t="str">
        <f t="array" aca="1" ref="AE769" ca="1">IF(ROW()-2&lt;=$Y$12,5-SUM(N($V$12:$Y$12&gt;ROW()-3)),"")</f>
        <v/>
      </c>
      <c r="AF769" s="15" t="str">
        <f ca="1">IF(ISNUMBER(AE769),COUNTIF(AE$3:AE769,AE769),"")</f>
        <v/>
      </c>
      <c r="AG769" s="3" t="str">
        <f t="shared" ca="1" si="78"/>
        <v/>
      </c>
      <c r="AH769" s="3" t="str">
        <f t="shared" ca="1" si="79"/>
        <v/>
      </c>
      <c r="AI769" s="3" t="str">
        <f t="shared" ca="1" si="75"/>
        <v/>
      </c>
      <c r="AJ769" s="3" t="str">
        <f t="shared" ca="1" si="76"/>
        <v/>
      </c>
      <c r="AK769" s="15" t="str">
        <f t="shared" ca="1" si="77"/>
        <v/>
      </c>
    </row>
    <row r="770" spans="31:37" x14ac:dyDescent="0.2">
      <c r="AE770" s="16" t="str">
        <f t="array" aca="1" ref="AE770" ca="1">IF(ROW()-2&lt;=$Y$12,5-SUM(N($V$12:$Y$12&gt;ROW()-3)),"")</f>
        <v/>
      </c>
      <c r="AF770" s="17" t="str">
        <f ca="1">IF(ISNUMBER(AE770),COUNTIF(AE$3:AE770,AE770),"")</f>
        <v/>
      </c>
      <c r="AG770" s="29" t="str">
        <f t="shared" ca="1" si="78"/>
        <v/>
      </c>
      <c r="AH770" s="29" t="str">
        <f t="shared" ca="1" si="79"/>
        <v/>
      </c>
      <c r="AI770" s="29" t="str">
        <f t="shared" ca="1" si="75"/>
        <v/>
      </c>
      <c r="AJ770" s="29" t="str">
        <f t="shared" ca="1" si="76"/>
        <v/>
      </c>
      <c r="AK770" s="17" t="str">
        <f t="shared" ca="1" si="77"/>
        <v/>
      </c>
    </row>
    <row r="771" spans="31:37" x14ac:dyDescent="0.2">
      <c r="AE771" s="12" t="str">
        <f t="array" aca="1" ref="AE771" ca="1">IF(ROW()-2&lt;=$Y$12,5-SUM(N($V$12:$Y$12&gt;ROW()-3)),"")</f>
        <v/>
      </c>
      <c r="AF771" s="13" t="str">
        <f ca="1">IF(ISNUMBER(AE771),COUNTIF(AE$3:AE771,AE771),"")</f>
        <v/>
      </c>
      <c r="AG771" s="38" t="str">
        <f t="shared" ca="1" si="78"/>
        <v/>
      </c>
      <c r="AH771" s="38" t="str">
        <f t="shared" ca="1" si="79"/>
        <v/>
      </c>
      <c r="AI771" s="38" t="str">
        <f t="shared" ref="AI771:AI834" ca="1" si="80">IF(ISNUMBER($AH771),INDEX($B$3:$Q$386,$AF771,4*$AE771-2),"")</f>
        <v/>
      </c>
      <c r="AJ771" s="38" t="str">
        <f t="shared" ref="AJ771:AJ834" ca="1" si="81">IF(ISNUMBER($AH771),INDEX($B$3:$Q$386,$AF771,4*$AE771-1),"")</f>
        <v/>
      </c>
      <c r="AK771" s="13" t="str">
        <f t="shared" ref="AK771:AK834" ca="1" si="82">IF(ISNUMBER($AH771),INDEX($B$3:$Q$386,$AF771,4*$AE771),"")</f>
        <v/>
      </c>
    </row>
    <row r="772" spans="31:37" x14ac:dyDescent="0.2">
      <c r="AE772" s="14" t="str">
        <f t="array" aca="1" ref="AE772" ca="1">IF(ROW()-2&lt;=$Y$12,5-SUM(N($V$12:$Y$12&gt;ROW()-3)),"")</f>
        <v/>
      </c>
      <c r="AF772" s="15" t="str">
        <f ca="1">IF(ISNUMBER(AE772),COUNTIF(AE$3:AE772,AE772),"")</f>
        <v/>
      </c>
      <c r="AG772" s="3" t="str">
        <f t="shared" ref="AG772:AG835" ca="1" si="83">IF(ISNUMBER(AE772),CHOOSE(AE772,"A","B","C","D"),"")</f>
        <v/>
      </c>
      <c r="AH772" s="3" t="str">
        <f t="shared" ref="AH772:AH835" ca="1" si="84">IF(ISNUMBER(AE772),IF(MOD(ROW(),3)=0,INDEX($A$3:$A$386,AF772),AH771),"")</f>
        <v/>
      </c>
      <c r="AI772" s="3" t="str">
        <f t="shared" ca="1" si="80"/>
        <v/>
      </c>
      <c r="AJ772" s="3" t="str">
        <f t="shared" ca="1" si="81"/>
        <v/>
      </c>
      <c r="AK772" s="15" t="str">
        <f t="shared" ca="1" si="82"/>
        <v/>
      </c>
    </row>
    <row r="773" spans="31:37" x14ac:dyDescent="0.2">
      <c r="AE773" s="16" t="str">
        <f t="array" aca="1" ref="AE773" ca="1">IF(ROW()-2&lt;=$Y$12,5-SUM(N($V$12:$Y$12&gt;ROW()-3)),"")</f>
        <v/>
      </c>
      <c r="AF773" s="17" t="str">
        <f ca="1">IF(ISNUMBER(AE773),COUNTIF(AE$3:AE773,AE773),"")</f>
        <v/>
      </c>
      <c r="AG773" s="29" t="str">
        <f t="shared" ca="1" si="83"/>
        <v/>
      </c>
      <c r="AH773" s="29" t="str">
        <f t="shared" ca="1" si="84"/>
        <v/>
      </c>
      <c r="AI773" s="29" t="str">
        <f t="shared" ca="1" si="80"/>
        <v/>
      </c>
      <c r="AJ773" s="29" t="str">
        <f t="shared" ca="1" si="81"/>
        <v/>
      </c>
      <c r="AK773" s="17" t="str">
        <f t="shared" ca="1" si="82"/>
        <v/>
      </c>
    </row>
    <row r="774" spans="31:37" x14ac:dyDescent="0.2">
      <c r="AE774" s="12" t="str">
        <f t="array" aca="1" ref="AE774" ca="1">IF(ROW()-2&lt;=$Y$12,5-SUM(N($V$12:$Y$12&gt;ROW()-3)),"")</f>
        <v/>
      </c>
      <c r="AF774" s="13" t="str">
        <f ca="1">IF(ISNUMBER(AE774),COUNTIF(AE$3:AE774,AE774),"")</f>
        <v/>
      </c>
      <c r="AG774" s="38" t="str">
        <f t="shared" ca="1" si="83"/>
        <v/>
      </c>
      <c r="AH774" s="38" t="str">
        <f t="shared" ca="1" si="84"/>
        <v/>
      </c>
      <c r="AI774" s="38" t="str">
        <f t="shared" ca="1" si="80"/>
        <v/>
      </c>
      <c r="AJ774" s="38" t="str">
        <f t="shared" ca="1" si="81"/>
        <v/>
      </c>
      <c r="AK774" s="13" t="str">
        <f t="shared" ca="1" si="82"/>
        <v/>
      </c>
    </row>
    <row r="775" spans="31:37" x14ac:dyDescent="0.2">
      <c r="AE775" s="14" t="str">
        <f t="array" aca="1" ref="AE775" ca="1">IF(ROW()-2&lt;=$Y$12,5-SUM(N($V$12:$Y$12&gt;ROW()-3)),"")</f>
        <v/>
      </c>
      <c r="AF775" s="15" t="str">
        <f ca="1">IF(ISNUMBER(AE775),COUNTIF(AE$3:AE775,AE775),"")</f>
        <v/>
      </c>
      <c r="AG775" s="3" t="str">
        <f t="shared" ca="1" si="83"/>
        <v/>
      </c>
      <c r="AH775" s="3" t="str">
        <f t="shared" ca="1" si="84"/>
        <v/>
      </c>
      <c r="AI775" s="3" t="str">
        <f t="shared" ca="1" si="80"/>
        <v/>
      </c>
      <c r="AJ775" s="3" t="str">
        <f t="shared" ca="1" si="81"/>
        <v/>
      </c>
      <c r="AK775" s="15" t="str">
        <f t="shared" ca="1" si="82"/>
        <v/>
      </c>
    </row>
    <row r="776" spans="31:37" x14ac:dyDescent="0.2">
      <c r="AE776" s="16" t="str">
        <f t="array" aca="1" ref="AE776" ca="1">IF(ROW()-2&lt;=$Y$12,5-SUM(N($V$12:$Y$12&gt;ROW()-3)),"")</f>
        <v/>
      </c>
      <c r="AF776" s="17" t="str">
        <f ca="1">IF(ISNUMBER(AE776),COUNTIF(AE$3:AE776,AE776),"")</f>
        <v/>
      </c>
      <c r="AG776" s="29" t="str">
        <f t="shared" ca="1" si="83"/>
        <v/>
      </c>
      <c r="AH776" s="29" t="str">
        <f t="shared" ca="1" si="84"/>
        <v/>
      </c>
      <c r="AI776" s="29" t="str">
        <f t="shared" ca="1" si="80"/>
        <v/>
      </c>
      <c r="AJ776" s="29" t="str">
        <f t="shared" ca="1" si="81"/>
        <v/>
      </c>
      <c r="AK776" s="17" t="str">
        <f t="shared" ca="1" si="82"/>
        <v/>
      </c>
    </row>
    <row r="777" spans="31:37" x14ac:dyDescent="0.2">
      <c r="AE777" s="12" t="str">
        <f t="array" aca="1" ref="AE777" ca="1">IF(ROW()-2&lt;=$Y$12,5-SUM(N($V$12:$Y$12&gt;ROW()-3)),"")</f>
        <v/>
      </c>
      <c r="AF777" s="13" t="str">
        <f ca="1">IF(ISNUMBER(AE777),COUNTIF(AE$3:AE777,AE777),"")</f>
        <v/>
      </c>
      <c r="AG777" s="38" t="str">
        <f t="shared" ca="1" si="83"/>
        <v/>
      </c>
      <c r="AH777" s="38" t="str">
        <f t="shared" ca="1" si="84"/>
        <v/>
      </c>
      <c r="AI777" s="38" t="str">
        <f t="shared" ca="1" si="80"/>
        <v/>
      </c>
      <c r="AJ777" s="38" t="str">
        <f t="shared" ca="1" si="81"/>
        <v/>
      </c>
      <c r="AK777" s="13" t="str">
        <f t="shared" ca="1" si="82"/>
        <v/>
      </c>
    </row>
    <row r="778" spans="31:37" x14ac:dyDescent="0.2">
      <c r="AE778" s="14" t="str">
        <f t="array" aca="1" ref="AE778" ca="1">IF(ROW()-2&lt;=$Y$12,5-SUM(N($V$12:$Y$12&gt;ROW()-3)),"")</f>
        <v/>
      </c>
      <c r="AF778" s="15" t="str">
        <f ca="1">IF(ISNUMBER(AE778),COUNTIF(AE$3:AE778,AE778),"")</f>
        <v/>
      </c>
      <c r="AG778" s="3" t="str">
        <f t="shared" ca="1" si="83"/>
        <v/>
      </c>
      <c r="AH778" s="3" t="str">
        <f t="shared" ca="1" si="84"/>
        <v/>
      </c>
      <c r="AI778" s="3" t="str">
        <f t="shared" ca="1" si="80"/>
        <v/>
      </c>
      <c r="AJ778" s="3" t="str">
        <f t="shared" ca="1" si="81"/>
        <v/>
      </c>
      <c r="AK778" s="15" t="str">
        <f t="shared" ca="1" si="82"/>
        <v/>
      </c>
    </row>
    <row r="779" spans="31:37" x14ac:dyDescent="0.2">
      <c r="AE779" s="16" t="str">
        <f t="array" aca="1" ref="AE779" ca="1">IF(ROW()-2&lt;=$Y$12,5-SUM(N($V$12:$Y$12&gt;ROW()-3)),"")</f>
        <v/>
      </c>
      <c r="AF779" s="17" t="str">
        <f ca="1">IF(ISNUMBER(AE779),COUNTIF(AE$3:AE779,AE779),"")</f>
        <v/>
      </c>
      <c r="AG779" s="29" t="str">
        <f t="shared" ca="1" si="83"/>
        <v/>
      </c>
      <c r="AH779" s="29" t="str">
        <f t="shared" ca="1" si="84"/>
        <v/>
      </c>
      <c r="AI779" s="29" t="str">
        <f t="shared" ca="1" si="80"/>
        <v/>
      </c>
      <c r="AJ779" s="29" t="str">
        <f t="shared" ca="1" si="81"/>
        <v/>
      </c>
      <c r="AK779" s="17" t="str">
        <f t="shared" ca="1" si="82"/>
        <v/>
      </c>
    </row>
    <row r="780" spans="31:37" x14ac:dyDescent="0.2">
      <c r="AE780" s="12" t="str">
        <f t="array" aca="1" ref="AE780" ca="1">IF(ROW()-2&lt;=$Y$12,5-SUM(N($V$12:$Y$12&gt;ROW()-3)),"")</f>
        <v/>
      </c>
      <c r="AF780" s="13" t="str">
        <f ca="1">IF(ISNUMBER(AE780),COUNTIF(AE$3:AE780,AE780),"")</f>
        <v/>
      </c>
      <c r="AG780" s="38" t="str">
        <f t="shared" ca="1" si="83"/>
        <v/>
      </c>
      <c r="AH780" s="38" t="str">
        <f t="shared" ca="1" si="84"/>
        <v/>
      </c>
      <c r="AI780" s="38" t="str">
        <f t="shared" ca="1" si="80"/>
        <v/>
      </c>
      <c r="AJ780" s="38" t="str">
        <f t="shared" ca="1" si="81"/>
        <v/>
      </c>
      <c r="AK780" s="13" t="str">
        <f t="shared" ca="1" si="82"/>
        <v/>
      </c>
    </row>
    <row r="781" spans="31:37" x14ac:dyDescent="0.2">
      <c r="AE781" s="14" t="str">
        <f t="array" aca="1" ref="AE781" ca="1">IF(ROW()-2&lt;=$Y$12,5-SUM(N($V$12:$Y$12&gt;ROW()-3)),"")</f>
        <v/>
      </c>
      <c r="AF781" s="15" t="str">
        <f ca="1">IF(ISNUMBER(AE781),COUNTIF(AE$3:AE781,AE781),"")</f>
        <v/>
      </c>
      <c r="AG781" s="3" t="str">
        <f t="shared" ca="1" si="83"/>
        <v/>
      </c>
      <c r="AH781" s="3" t="str">
        <f t="shared" ca="1" si="84"/>
        <v/>
      </c>
      <c r="AI781" s="3" t="str">
        <f t="shared" ca="1" si="80"/>
        <v/>
      </c>
      <c r="AJ781" s="3" t="str">
        <f t="shared" ca="1" si="81"/>
        <v/>
      </c>
      <c r="AK781" s="15" t="str">
        <f t="shared" ca="1" si="82"/>
        <v/>
      </c>
    </row>
    <row r="782" spans="31:37" x14ac:dyDescent="0.2">
      <c r="AE782" s="16" t="str">
        <f t="array" aca="1" ref="AE782" ca="1">IF(ROW()-2&lt;=$Y$12,5-SUM(N($V$12:$Y$12&gt;ROW()-3)),"")</f>
        <v/>
      </c>
      <c r="AF782" s="17" t="str">
        <f ca="1">IF(ISNUMBER(AE782),COUNTIF(AE$3:AE782,AE782),"")</f>
        <v/>
      </c>
      <c r="AG782" s="29" t="str">
        <f t="shared" ca="1" si="83"/>
        <v/>
      </c>
      <c r="AH782" s="29" t="str">
        <f t="shared" ca="1" si="84"/>
        <v/>
      </c>
      <c r="AI782" s="29" t="str">
        <f t="shared" ca="1" si="80"/>
        <v/>
      </c>
      <c r="AJ782" s="29" t="str">
        <f t="shared" ca="1" si="81"/>
        <v/>
      </c>
      <c r="AK782" s="17" t="str">
        <f t="shared" ca="1" si="82"/>
        <v/>
      </c>
    </row>
    <row r="783" spans="31:37" x14ac:dyDescent="0.2">
      <c r="AE783" s="12" t="str">
        <f t="array" aca="1" ref="AE783" ca="1">IF(ROW()-2&lt;=$Y$12,5-SUM(N($V$12:$Y$12&gt;ROW()-3)),"")</f>
        <v/>
      </c>
      <c r="AF783" s="13" t="str">
        <f ca="1">IF(ISNUMBER(AE783),COUNTIF(AE$3:AE783,AE783),"")</f>
        <v/>
      </c>
      <c r="AG783" s="38" t="str">
        <f t="shared" ca="1" si="83"/>
        <v/>
      </c>
      <c r="AH783" s="38" t="str">
        <f t="shared" ca="1" si="84"/>
        <v/>
      </c>
      <c r="AI783" s="38" t="str">
        <f t="shared" ca="1" si="80"/>
        <v/>
      </c>
      <c r="AJ783" s="38" t="str">
        <f t="shared" ca="1" si="81"/>
        <v/>
      </c>
      <c r="AK783" s="13" t="str">
        <f t="shared" ca="1" si="82"/>
        <v/>
      </c>
    </row>
    <row r="784" spans="31:37" x14ac:dyDescent="0.2">
      <c r="AE784" s="14" t="str">
        <f t="array" aca="1" ref="AE784" ca="1">IF(ROW()-2&lt;=$Y$12,5-SUM(N($V$12:$Y$12&gt;ROW()-3)),"")</f>
        <v/>
      </c>
      <c r="AF784" s="15" t="str">
        <f ca="1">IF(ISNUMBER(AE784),COUNTIF(AE$3:AE784,AE784),"")</f>
        <v/>
      </c>
      <c r="AG784" s="3" t="str">
        <f t="shared" ca="1" si="83"/>
        <v/>
      </c>
      <c r="AH784" s="3" t="str">
        <f t="shared" ca="1" si="84"/>
        <v/>
      </c>
      <c r="AI784" s="3" t="str">
        <f t="shared" ca="1" si="80"/>
        <v/>
      </c>
      <c r="AJ784" s="3" t="str">
        <f t="shared" ca="1" si="81"/>
        <v/>
      </c>
      <c r="AK784" s="15" t="str">
        <f t="shared" ca="1" si="82"/>
        <v/>
      </c>
    </row>
    <row r="785" spans="31:37" x14ac:dyDescent="0.2">
      <c r="AE785" s="16" t="str">
        <f t="array" aca="1" ref="AE785" ca="1">IF(ROW()-2&lt;=$Y$12,5-SUM(N($V$12:$Y$12&gt;ROW()-3)),"")</f>
        <v/>
      </c>
      <c r="AF785" s="17" t="str">
        <f ca="1">IF(ISNUMBER(AE785),COUNTIF(AE$3:AE785,AE785),"")</f>
        <v/>
      </c>
      <c r="AG785" s="29" t="str">
        <f t="shared" ca="1" si="83"/>
        <v/>
      </c>
      <c r="AH785" s="29" t="str">
        <f t="shared" ca="1" si="84"/>
        <v/>
      </c>
      <c r="AI785" s="29" t="str">
        <f t="shared" ca="1" si="80"/>
        <v/>
      </c>
      <c r="AJ785" s="29" t="str">
        <f t="shared" ca="1" si="81"/>
        <v/>
      </c>
      <c r="AK785" s="17" t="str">
        <f t="shared" ca="1" si="82"/>
        <v/>
      </c>
    </row>
    <row r="786" spans="31:37" x14ac:dyDescent="0.2">
      <c r="AE786" s="12" t="str">
        <f t="array" aca="1" ref="AE786" ca="1">IF(ROW()-2&lt;=$Y$12,5-SUM(N($V$12:$Y$12&gt;ROW()-3)),"")</f>
        <v/>
      </c>
      <c r="AF786" s="13" t="str">
        <f ca="1">IF(ISNUMBER(AE786),COUNTIF(AE$3:AE786,AE786),"")</f>
        <v/>
      </c>
      <c r="AG786" s="38" t="str">
        <f t="shared" ca="1" si="83"/>
        <v/>
      </c>
      <c r="AH786" s="38" t="str">
        <f t="shared" ca="1" si="84"/>
        <v/>
      </c>
      <c r="AI786" s="38" t="str">
        <f t="shared" ca="1" si="80"/>
        <v/>
      </c>
      <c r="AJ786" s="38" t="str">
        <f t="shared" ca="1" si="81"/>
        <v/>
      </c>
      <c r="AK786" s="13" t="str">
        <f t="shared" ca="1" si="82"/>
        <v/>
      </c>
    </row>
    <row r="787" spans="31:37" x14ac:dyDescent="0.2">
      <c r="AE787" s="14" t="str">
        <f t="array" aca="1" ref="AE787" ca="1">IF(ROW()-2&lt;=$Y$12,5-SUM(N($V$12:$Y$12&gt;ROW()-3)),"")</f>
        <v/>
      </c>
      <c r="AF787" s="15" t="str">
        <f ca="1">IF(ISNUMBER(AE787),COUNTIF(AE$3:AE787,AE787),"")</f>
        <v/>
      </c>
      <c r="AG787" s="3" t="str">
        <f t="shared" ca="1" si="83"/>
        <v/>
      </c>
      <c r="AH787" s="3" t="str">
        <f t="shared" ca="1" si="84"/>
        <v/>
      </c>
      <c r="AI787" s="3" t="str">
        <f t="shared" ca="1" si="80"/>
        <v/>
      </c>
      <c r="AJ787" s="3" t="str">
        <f t="shared" ca="1" si="81"/>
        <v/>
      </c>
      <c r="AK787" s="15" t="str">
        <f t="shared" ca="1" si="82"/>
        <v/>
      </c>
    </row>
    <row r="788" spans="31:37" x14ac:dyDescent="0.2">
      <c r="AE788" s="16" t="str">
        <f t="array" aca="1" ref="AE788" ca="1">IF(ROW()-2&lt;=$Y$12,5-SUM(N($V$12:$Y$12&gt;ROW()-3)),"")</f>
        <v/>
      </c>
      <c r="AF788" s="17" t="str">
        <f ca="1">IF(ISNUMBER(AE788),COUNTIF(AE$3:AE788,AE788),"")</f>
        <v/>
      </c>
      <c r="AG788" s="29" t="str">
        <f t="shared" ca="1" si="83"/>
        <v/>
      </c>
      <c r="AH788" s="29" t="str">
        <f t="shared" ca="1" si="84"/>
        <v/>
      </c>
      <c r="AI788" s="29" t="str">
        <f t="shared" ca="1" si="80"/>
        <v/>
      </c>
      <c r="AJ788" s="29" t="str">
        <f t="shared" ca="1" si="81"/>
        <v/>
      </c>
      <c r="AK788" s="17" t="str">
        <f t="shared" ca="1" si="82"/>
        <v/>
      </c>
    </row>
    <row r="789" spans="31:37" x14ac:dyDescent="0.2">
      <c r="AE789" s="12" t="str">
        <f t="array" aca="1" ref="AE789" ca="1">IF(ROW()-2&lt;=$Y$12,5-SUM(N($V$12:$Y$12&gt;ROW()-3)),"")</f>
        <v/>
      </c>
      <c r="AF789" s="13" t="str">
        <f ca="1">IF(ISNUMBER(AE789),COUNTIF(AE$3:AE789,AE789),"")</f>
        <v/>
      </c>
      <c r="AG789" s="38" t="str">
        <f t="shared" ca="1" si="83"/>
        <v/>
      </c>
      <c r="AH789" s="38" t="str">
        <f t="shared" ca="1" si="84"/>
        <v/>
      </c>
      <c r="AI789" s="38" t="str">
        <f t="shared" ca="1" si="80"/>
        <v/>
      </c>
      <c r="AJ789" s="38" t="str">
        <f t="shared" ca="1" si="81"/>
        <v/>
      </c>
      <c r="AK789" s="13" t="str">
        <f t="shared" ca="1" si="82"/>
        <v/>
      </c>
    </row>
    <row r="790" spans="31:37" x14ac:dyDescent="0.2">
      <c r="AE790" s="14" t="str">
        <f t="array" aca="1" ref="AE790" ca="1">IF(ROW()-2&lt;=$Y$12,5-SUM(N($V$12:$Y$12&gt;ROW()-3)),"")</f>
        <v/>
      </c>
      <c r="AF790" s="15" t="str">
        <f ca="1">IF(ISNUMBER(AE790),COUNTIF(AE$3:AE790,AE790),"")</f>
        <v/>
      </c>
      <c r="AG790" s="3" t="str">
        <f t="shared" ca="1" si="83"/>
        <v/>
      </c>
      <c r="AH790" s="3" t="str">
        <f t="shared" ca="1" si="84"/>
        <v/>
      </c>
      <c r="AI790" s="3" t="str">
        <f t="shared" ca="1" si="80"/>
        <v/>
      </c>
      <c r="AJ790" s="3" t="str">
        <f t="shared" ca="1" si="81"/>
        <v/>
      </c>
      <c r="AK790" s="15" t="str">
        <f t="shared" ca="1" si="82"/>
        <v/>
      </c>
    </row>
    <row r="791" spans="31:37" x14ac:dyDescent="0.2">
      <c r="AE791" s="16" t="str">
        <f t="array" aca="1" ref="AE791" ca="1">IF(ROW()-2&lt;=$Y$12,5-SUM(N($V$12:$Y$12&gt;ROW()-3)),"")</f>
        <v/>
      </c>
      <c r="AF791" s="17" t="str">
        <f ca="1">IF(ISNUMBER(AE791),COUNTIF(AE$3:AE791,AE791),"")</f>
        <v/>
      </c>
      <c r="AG791" s="29" t="str">
        <f t="shared" ca="1" si="83"/>
        <v/>
      </c>
      <c r="AH791" s="29" t="str">
        <f t="shared" ca="1" si="84"/>
        <v/>
      </c>
      <c r="AI791" s="29" t="str">
        <f t="shared" ca="1" si="80"/>
        <v/>
      </c>
      <c r="AJ791" s="29" t="str">
        <f t="shared" ca="1" si="81"/>
        <v/>
      </c>
      <c r="AK791" s="17" t="str">
        <f t="shared" ca="1" si="82"/>
        <v/>
      </c>
    </row>
    <row r="792" spans="31:37" x14ac:dyDescent="0.2">
      <c r="AE792" s="12" t="str">
        <f t="array" aca="1" ref="AE792" ca="1">IF(ROW()-2&lt;=$Y$12,5-SUM(N($V$12:$Y$12&gt;ROW()-3)),"")</f>
        <v/>
      </c>
      <c r="AF792" s="13" t="str">
        <f ca="1">IF(ISNUMBER(AE792),COUNTIF(AE$3:AE792,AE792),"")</f>
        <v/>
      </c>
      <c r="AG792" s="38" t="str">
        <f t="shared" ca="1" si="83"/>
        <v/>
      </c>
      <c r="AH792" s="38" t="str">
        <f t="shared" ca="1" si="84"/>
        <v/>
      </c>
      <c r="AI792" s="38" t="str">
        <f t="shared" ca="1" si="80"/>
        <v/>
      </c>
      <c r="AJ792" s="38" t="str">
        <f t="shared" ca="1" si="81"/>
        <v/>
      </c>
      <c r="AK792" s="13" t="str">
        <f t="shared" ca="1" si="82"/>
        <v/>
      </c>
    </row>
    <row r="793" spans="31:37" x14ac:dyDescent="0.2">
      <c r="AE793" s="14" t="str">
        <f t="array" aca="1" ref="AE793" ca="1">IF(ROW()-2&lt;=$Y$12,5-SUM(N($V$12:$Y$12&gt;ROW()-3)),"")</f>
        <v/>
      </c>
      <c r="AF793" s="15" t="str">
        <f ca="1">IF(ISNUMBER(AE793),COUNTIF(AE$3:AE793,AE793),"")</f>
        <v/>
      </c>
      <c r="AG793" s="3" t="str">
        <f t="shared" ca="1" si="83"/>
        <v/>
      </c>
      <c r="AH793" s="3" t="str">
        <f t="shared" ca="1" si="84"/>
        <v/>
      </c>
      <c r="AI793" s="3" t="str">
        <f t="shared" ca="1" si="80"/>
        <v/>
      </c>
      <c r="AJ793" s="3" t="str">
        <f t="shared" ca="1" si="81"/>
        <v/>
      </c>
      <c r="AK793" s="15" t="str">
        <f t="shared" ca="1" si="82"/>
        <v/>
      </c>
    </row>
    <row r="794" spans="31:37" x14ac:dyDescent="0.2">
      <c r="AE794" s="16" t="str">
        <f t="array" aca="1" ref="AE794" ca="1">IF(ROW()-2&lt;=$Y$12,5-SUM(N($V$12:$Y$12&gt;ROW()-3)),"")</f>
        <v/>
      </c>
      <c r="AF794" s="17" t="str">
        <f ca="1">IF(ISNUMBER(AE794),COUNTIF(AE$3:AE794,AE794),"")</f>
        <v/>
      </c>
      <c r="AG794" s="29" t="str">
        <f t="shared" ca="1" si="83"/>
        <v/>
      </c>
      <c r="AH794" s="29" t="str">
        <f t="shared" ca="1" si="84"/>
        <v/>
      </c>
      <c r="AI794" s="29" t="str">
        <f t="shared" ca="1" si="80"/>
        <v/>
      </c>
      <c r="AJ794" s="29" t="str">
        <f t="shared" ca="1" si="81"/>
        <v/>
      </c>
      <c r="AK794" s="17" t="str">
        <f t="shared" ca="1" si="82"/>
        <v/>
      </c>
    </row>
    <row r="795" spans="31:37" x14ac:dyDescent="0.2">
      <c r="AE795" s="12" t="str">
        <f t="array" aca="1" ref="AE795" ca="1">IF(ROW()-2&lt;=$Y$12,5-SUM(N($V$12:$Y$12&gt;ROW()-3)),"")</f>
        <v/>
      </c>
      <c r="AF795" s="13" t="str">
        <f ca="1">IF(ISNUMBER(AE795),COUNTIF(AE$3:AE795,AE795),"")</f>
        <v/>
      </c>
      <c r="AG795" s="38" t="str">
        <f t="shared" ca="1" si="83"/>
        <v/>
      </c>
      <c r="AH795" s="38" t="str">
        <f t="shared" ca="1" si="84"/>
        <v/>
      </c>
      <c r="AI795" s="38" t="str">
        <f t="shared" ca="1" si="80"/>
        <v/>
      </c>
      <c r="AJ795" s="38" t="str">
        <f t="shared" ca="1" si="81"/>
        <v/>
      </c>
      <c r="AK795" s="13" t="str">
        <f t="shared" ca="1" si="82"/>
        <v/>
      </c>
    </row>
    <row r="796" spans="31:37" x14ac:dyDescent="0.2">
      <c r="AE796" s="14" t="str">
        <f t="array" aca="1" ref="AE796" ca="1">IF(ROW()-2&lt;=$Y$12,5-SUM(N($V$12:$Y$12&gt;ROW()-3)),"")</f>
        <v/>
      </c>
      <c r="AF796" s="15" t="str">
        <f ca="1">IF(ISNUMBER(AE796),COUNTIF(AE$3:AE796,AE796),"")</f>
        <v/>
      </c>
      <c r="AG796" s="3" t="str">
        <f t="shared" ca="1" si="83"/>
        <v/>
      </c>
      <c r="AH796" s="3" t="str">
        <f t="shared" ca="1" si="84"/>
        <v/>
      </c>
      <c r="AI796" s="3" t="str">
        <f t="shared" ca="1" si="80"/>
        <v/>
      </c>
      <c r="AJ796" s="3" t="str">
        <f t="shared" ca="1" si="81"/>
        <v/>
      </c>
      <c r="AK796" s="15" t="str">
        <f t="shared" ca="1" si="82"/>
        <v/>
      </c>
    </row>
    <row r="797" spans="31:37" x14ac:dyDescent="0.2">
      <c r="AE797" s="16" t="str">
        <f t="array" aca="1" ref="AE797" ca="1">IF(ROW()-2&lt;=$Y$12,5-SUM(N($V$12:$Y$12&gt;ROW()-3)),"")</f>
        <v/>
      </c>
      <c r="AF797" s="17" t="str">
        <f ca="1">IF(ISNUMBER(AE797),COUNTIF(AE$3:AE797,AE797),"")</f>
        <v/>
      </c>
      <c r="AG797" s="29" t="str">
        <f t="shared" ca="1" si="83"/>
        <v/>
      </c>
      <c r="AH797" s="29" t="str">
        <f t="shared" ca="1" si="84"/>
        <v/>
      </c>
      <c r="AI797" s="29" t="str">
        <f t="shared" ca="1" si="80"/>
        <v/>
      </c>
      <c r="AJ797" s="29" t="str">
        <f t="shared" ca="1" si="81"/>
        <v/>
      </c>
      <c r="AK797" s="17" t="str">
        <f t="shared" ca="1" si="82"/>
        <v/>
      </c>
    </row>
    <row r="798" spans="31:37" x14ac:dyDescent="0.2">
      <c r="AE798" s="12" t="str">
        <f t="array" aca="1" ref="AE798" ca="1">IF(ROW()-2&lt;=$Y$12,5-SUM(N($V$12:$Y$12&gt;ROW()-3)),"")</f>
        <v/>
      </c>
      <c r="AF798" s="13" t="str">
        <f ca="1">IF(ISNUMBER(AE798),COUNTIF(AE$3:AE798,AE798),"")</f>
        <v/>
      </c>
      <c r="AG798" s="38" t="str">
        <f t="shared" ca="1" si="83"/>
        <v/>
      </c>
      <c r="AH798" s="38" t="str">
        <f t="shared" ca="1" si="84"/>
        <v/>
      </c>
      <c r="AI798" s="38" t="str">
        <f t="shared" ca="1" si="80"/>
        <v/>
      </c>
      <c r="AJ798" s="38" t="str">
        <f t="shared" ca="1" si="81"/>
        <v/>
      </c>
      <c r="AK798" s="13" t="str">
        <f t="shared" ca="1" si="82"/>
        <v/>
      </c>
    </row>
    <row r="799" spans="31:37" x14ac:dyDescent="0.2">
      <c r="AE799" s="14" t="str">
        <f t="array" aca="1" ref="AE799" ca="1">IF(ROW()-2&lt;=$Y$12,5-SUM(N($V$12:$Y$12&gt;ROW()-3)),"")</f>
        <v/>
      </c>
      <c r="AF799" s="15" t="str">
        <f ca="1">IF(ISNUMBER(AE799),COUNTIF(AE$3:AE799,AE799),"")</f>
        <v/>
      </c>
      <c r="AG799" s="3" t="str">
        <f t="shared" ca="1" si="83"/>
        <v/>
      </c>
      <c r="AH799" s="3" t="str">
        <f t="shared" ca="1" si="84"/>
        <v/>
      </c>
      <c r="AI799" s="3" t="str">
        <f t="shared" ca="1" si="80"/>
        <v/>
      </c>
      <c r="AJ799" s="3" t="str">
        <f t="shared" ca="1" si="81"/>
        <v/>
      </c>
      <c r="AK799" s="15" t="str">
        <f t="shared" ca="1" si="82"/>
        <v/>
      </c>
    </row>
    <row r="800" spans="31:37" x14ac:dyDescent="0.2">
      <c r="AE800" s="16" t="str">
        <f t="array" aca="1" ref="AE800" ca="1">IF(ROW()-2&lt;=$Y$12,5-SUM(N($V$12:$Y$12&gt;ROW()-3)),"")</f>
        <v/>
      </c>
      <c r="AF800" s="17" t="str">
        <f ca="1">IF(ISNUMBER(AE800),COUNTIF(AE$3:AE800,AE800),"")</f>
        <v/>
      </c>
      <c r="AG800" s="29" t="str">
        <f t="shared" ca="1" si="83"/>
        <v/>
      </c>
      <c r="AH800" s="29" t="str">
        <f t="shared" ca="1" si="84"/>
        <v/>
      </c>
      <c r="AI800" s="29" t="str">
        <f t="shared" ca="1" si="80"/>
        <v/>
      </c>
      <c r="AJ800" s="29" t="str">
        <f t="shared" ca="1" si="81"/>
        <v/>
      </c>
      <c r="AK800" s="17" t="str">
        <f t="shared" ca="1" si="82"/>
        <v/>
      </c>
    </row>
    <row r="801" spans="31:37" x14ac:dyDescent="0.2">
      <c r="AE801" s="12" t="str">
        <f t="array" aca="1" ref="AE801" ca="1">IF(ROW()-2&lt;=$Y$12,5-SUM(N($V$12:$Y$12&gt;ROW()-3)),"")</f>
        <v/>
      </c>
      <c r="AF801" s="13" t="str">
        <f ca="1">IF(ISNUMBER(AE801),COUNTIF(AE$3:AE801,AE801),"")</f>
        <v/>
      </c>
      <c r="AG801" s="38" t="str">
        <f t="shared" ca="1" si="83"/>
        <v/>
      </c>
      <c r="AH801" s="38" t="str">
        <f t="shared" ca="1" si="84"/>
        <v/>
      </c>
      <c r="AI801" s="38" t="str">
        <f t="shared" ca="1" si="80"/>
        <v/>
      </c>
      <c r="AJ801" s="38" t="str">
        <f t="shared" ca="1" si="81"/>
        <v/>
      </c>
      <c r="AK801" s="13" t="str">
        <f t="shared" ca="1" si="82"/>
        <v/>
      </c>
    </row>
    <row r="802" spans="31:37" x14ac:dyDescent="0.2">
      <c r="AE802" s="14" t="str">
        <f t="array" aca="1" ref="AE802" ca="1">IF(ROW()-2&lt;=$Y$12,5-SUM(N($V$12:$Y$12&gt;ROW()-3)),"")</f>
        <v/>
      </c>
      <c r="AF802" s="15" t="str">
        <f ca="1">IF(ISNUMBER(AE802),COUNTIF(AE$3:AE802,AE802),"")</f>
        <v/>
      </c>
      <c r="AG802" s="3" t="str">
        <f t="shared" ca="1" si="83"/>
        <v/>
      </c>
      <c r="AH802" s="3" t="str">
        <f t="shared" ca="1" si="84"/>
        <v/>
      </c>
      <c r="AI802" s="3" t="str">
        <f t="shared" ca="1" si="80"/>
        <v/>
      </c>
      <c r="AJ802" s="3" t="str">
        <f t="shared" ca="1" si="81"/>
        <v/>
      </c>
      <c r="AK802" s="15" t="str">
        <f t="shared" ca="1" si="82"/>
        <v/>
      </c>
    </row>
    <row r="803" spans="31:37" x14ac:dyDescent="0.2">
      <c r="AE803" s="16" t="str">
        <f t="array" aca="1" ref="AE803" ca="1">IF(ROW()-2&lt;=$Y$12,5-SUM(N($V$12:$Y$12&gt;ROW()-3)),"")</f>
        <v/>
      </c>
      <c r="AF803" s="17" t="str">
        <f ca="1">IF(ISNUMBER(AE803),COUNTIF(AE$3:AE803,AE803),"")</f>
        <v/>
      </c>
      <c r="AG803" s="29" t="str">
        <f t="shared" ca="1" si="83"/>
        <v/>
      </c>
      <c r="AH803" s="29" t="str">
        <f t="shared" ca="1" si="84"/>
        <v/>
      </c>
      <c r="AI803" s="29" t="str">
        <f t="shared" ca="1" si="80"/>
        <v/>
      </c>
      <c r="AJ803" s="29" t="str">
        <f t="shared" ca="1" si="81"/>
        <v/>
      </c>
      <c r="AK803" s="17" t="str">
        <f t="shared" ca="1" si="82"/>
        <v/>
      </c>
    </row>
    <row r="804" spans="31:37" x14ac:dyDescent="0.2">
      <c r="AE804" s="12" t="str">
        <f t="array" aca="1" ref="AE804" ca="1">IF(ROW()-2&lt;=$Y$12,5-SUM(N($V$12:$Y$12&gt;ROW()-3)),"")</f>
        <v/>
      </c>
      <c r="AF804" s="13" t="str">
        <f ca="1">IF(ISNUMBER(AE804),COUNTIF(AE$3:AE804,AE804),"")</f>
        <v/>
      </c>
      <c r="AG804" s="38" t="str">
        <f t="shared" ca="1" si="83"/>
        <v/>
      </c>
      <c r="AH804" s="38" t="str">
        <f t="shared" ca="1" si="84"/>
        <v/>
      </c>
      <c r="AI804" s="38" t="str">
        <f t="shared" ca="1" si="80"/>
        <v/>
      </c>
      <c r="AJ804" s="38" t="str">
        <f t="shared" ca="1" si="81"/>
        <v/>
      </c>
      <c r="AK804" s="13" t="str">
        <f t="shared" ca="1" si="82"/>
        <v/>
      </c>
    </row>
    <row r="805" spans="31:37" x14ac:dyDescent="0.2">
      <c r="AE805" s="14" t="str">
        <f t="array" aca="1" ref="AE805" ca="1">IF(ROW()-2&lt;=$Y$12,5-SUM(N($V$12:$Y$12&gt;ROW()-3)),"")</f>
        <v/>
      </c>
      <c r="AF805" s="15" t="str">
        <f ca="1">IF(ISNUMBER(AE805),COUNTIF(AE$3:AE805,AE805),"")</f>
        <v/>
      </c>
      <c r="AG805" s="3" t="str">
        <f t="shared" ca="1" si="83"/>
        <v/>
      </c>
      <c r="AH805" s="3" t="str">
        <f t="shared" ca="1" si="84"/>
        <v/>
      </c>
      <c r="AI805" s="3" t="str">
        <f t="shared" ca="1" si="80"/>
        <v/>
      </c>
      <c r="AJ805" s="3" t="str">
        <f t="shared" ca="1" si="81"/>
        <v/>
      </c>
      <c r="AK805" s="15" t="str">
        <f t="shared" ca="1" si="82"/>
        <v/>
      </c>
    </row>
    <row r="806" spans="31:37" x14ac:dyDescent="0.2">
      <c r="AE806" s="16" t="str">
        <f t="array" aca="1" ref="AE806" ca="1">IF(ROW()-2&lt;=$Y$12,5-SUM(N($V$12:$Y$12&gt;ROW()-3)),"")</f>
        <v/>
      </c>
      <c r="AF806" s="17" t="str">
        <f ca="1">IF(ISNUMBER(AE806),COUNTIF(AE$3:AE806,AE806),"")</f>
        <v/>
      </c>
      <c r="AG806" s="29" t="str">
        <f t="shared" ca="1" si="83"/>
        <v/>
      </c>
      <c r="AH806" s="29" t="str">
        <f t="shared" ca="1" si="84"/>
        <v/>
      </c>
      <c r="AI806" s="29" t="str">
        <f t="shared" ca="1" si="80"/>
        <v/>
      </c>
      <c r="AJ806" s="29" t="str">
        <f t="shared" ca="1" si="81"/>
        <v/>
      </c>
      <c r="AK806" s="17" t="str">
        <f t="shared" ca="1" si="82"/>
        <v/>
      </c>
    </row>
    <row r="807" spans="31:37" x14ac:dyDescent="0.2">
      <c r="AE807" s="12" t="str">
        <f t="array" aca="1" ref="AE807" ca="1">IF(ROW()-2&lt;=$Y$12,5-SUM(N($V$12:$Y$12&gt;ROW()-3)),"")</f>
        <v/>
      </c>
      <c r="AF807" s="13" t="str">
        <f ca="1">IF(ISNUMBER(AE807),COUNTIF(AE$3:AE807,AE807),"")</f>
        <v/>
      </c>
      <c r="AG807" s="38" t="str">
        <f t="shared" ca="1" si="83"/>
        <v/>
      </c>
      <c r="AH807" s="38" t="str">
        <f t="shared" ca="1" si="84"/>
        <v/>
      </c>
      <c r="AI807" s="38" t="str">
        <f t="shared" ca="1" si="80"/>
        <v/>
      </c>
      <c r="AJ807" s="38" t="str">
        <f t="shared" ca="1" si="81"/>
        <v/>
      </c>
      <c r="AK807" s="13" t="str">
        <f t="shared" ca="1" si="82"/>
        <v/>
      </c>
    </row>
    <row r="808" spans="31:37" x14ac:dyDescent="0.2">
      <c r="AE808" s="14" t="str">
        <f t="array" aca="1" ref="AE808" ca="1">IF(ROW()-2&lt;=$Y$12,5-SUM(N($V$12:$Y$12&gt;ROW()-3)),"")</f>
        <v/>
      </c>
      <c r="AF808" s="15" t="str">
        <f ca="1">IF(ISNUMBER(AE808),COUNTIF(AE$3:AE808,AE808),"")</f>
        <v/>
      </c>
      <c r="AG808" s="3" t="str">
        <f t="shared" ca="1" si="83"/>
        <v/>
      </c>
      <c r="AH808" s="3" t="str">
        <f t="shared" ca="1" si="84"/>
        <v/>
      </c>
      <c r="AI808" s="3" t="str">
        <f t="shared" ca="1" si="80"/>
        <v/>
      </c>
      <c r="AJ808" s="3" t="str">
        <f t="shared" ca="1" si="81"/>
        <v/>
      </c>
      <c r="AK808" s="15" t="str">
        <f t="shared" ca="1" si="82"/>
        <v/>
      </c>
    </row>
    <row r="809" spans="31:37" x14ac:dyDescent="0.2">
      <c r="AE809" s="16" t="str">
        <f t="array" aca="1" ref="AE809" ca="1">IF(ROW()-2&lt;=$Y$12,5-SUM(N($V$12:$Y$12&gt;ROW()-3)),"")</f>
        <v/>
      </c>
      <c r="AF809" s="17" t="str">
        <f ca="1">IF(ISNUMBER(AE809),COUNTIF(AE$3:AE809,AE809),"")</f>
        <v/>
      </c>
      <c r="AG809" s="29" t="str">
        <f t="shared" ca="1" si="83"/>
        <v/>
      </c>
      <c r="AH809" s="29" t="str">
        <f t="shared" ca="1" si="84"/>
        <v/>
      </c>
      <c r="AI809" s="29" t="str">
        <f t="shared" ca="1" si="80"/>
        <v/>
      </c>
      <c r="AJ809" s="29" t="str">
        <f t="shared" ca="1" si="81"/>
        <v/>
      </c>
      <c r="AK809" s="17" t="str">
        <f t="shared" ca="1" si="82"/>
        <v/>
      </c>
    </row>
    <row r="810" spans="31:37" x14ac:dyDescent="0.2">
      <c r="AE810" s="12" t="str">
        <f t="array" aca="1" ref="AE810" ca="1">IF(ROW()-2&lt;=$Y$12,5-SUM(N($V$12:$Y$12&gt;ROW()-3)),"")</f>
        <v/>
      </c>
      <c r="AF810" s="13" t="str">
        <f ca="1">IF(ISNUMBER(AE810),COUNTIF(AE$3:AE810,AE810),"")</f>
        <v/>
      </c>
      <c r="AG810" s="38" t="str">
        <f t="shared" ca="1" si="83"/>
        <v/>
      </c>
      <c r="AH810" s="38" t="str">
        <f t="shared" ca="1" si="84"/>
        <v/>
      </c>
      <c r="AI810" s="38" t="str">
        <f t="shared" ca="1" si="80"/>
        <v/>
      </c>
      <c r="AJ810" s="38" t="str">
        <f t="shared" ca="1" si="81"/>
        <v/>
      </c>
      <c r="AK810" s="13" t="str">
        <f t="shared" ca="1" si="82"/>
        <v/>
      </c>
    </row>
    <row r="811" spans="31:37" x14ac:dyDescent="0.2">
      <c r="AE811" s="14" t="str">
        <f t="array" aca="1" ref="AE811" ca="1">IF(ROW()-2&lt;=$Y$12,5-SUM(N($V$12:$Y$12&gt;ROW()-3)),"")</f>
        <v/>
      </c>
      <c r="AF811" s="15" t="str">
        <f ca="1">IF(ISNUMBER(AE811),COUNTIF(AE$3:AE811,AE811),"")</f>
        <v/>
      </c>
      <c r="AG811" s="3" t="str">
        <f t="shared" ca="1" si="83"/>
        <v/>
      </c>
      <c r="AH811" s="3" t="str">
        <f t="shared" ca="1" si="84"/>
        <v/>
      </c>
      <c r="AI811" s="3" t="str">
        <f t="shared" ca="1" si="80"/>
        <v/>
      </c>
      <c r="AJ811" s="3" t="str">
        <f t="shared" ca="1" si="81"/>
        <v/>
      </c>
      <c r="AK811" s="15" t="str">
        <f t="shared" ca="1" si="82"/>
        <v/>
      </c>
    </row>
    <row r="812" spans="31:37" x14ac:dyDescent="0.2">
      <c r="AE812" s="16" t="str">
        <f t="array" aca="1" ref="AE812" ca="1">IF(ROW()-2&lt;=$Y$12,5-SUM(N($V$12:$Y$12&gt;ROW()-3)),"")</f>
        <v/>
      </c>
      <c r="AF812" s="17" t="str">
        <f ca="1">IF(ISNUMBER(AE812),COUNTIF(AE$3:AE812,AE812),"")</f>
        <v/>
      </c>
      <c r="AG812" s="29" t="str">
        <f t="shared" ca="1" si="83"/>
        <v/>
      </c>
      <c r="AH812" s="29" t="str">
        <f t="shared" ca="1" si="84"/>
        <v/>
      </c>
      <c r="AI812" s="29" t="str">
        <f t="shared" ca="1" si="80"/>
        <v/>
      </c>
      <c r="AJ812" s="29" t="str">
        <f t="shared" ca="1" si="81"/>
        <v/>
      </c>
      <c r="AK812" s="17" t="str">
        <f t="shared" ca="1" si="82"/>
        <v/>
      </c>
    </row>
    <row r="813" spans="31:37" x14ac:dyDescent="0.2">
      <c r="AE813" s="12" t="str">
        <f t="array" aca="1" ref="AE813" ca="1">IF(ROW()-2&lt;=$Y$12,5-SUM(N($V$12:$Y$12&gt;ROW()-3)),"")</f>
        <v/>
      </c>
      <c r="AF813" s="13" t="str">
        <f ca="1">IF(ISNUMBER(AE813),COUNTIF(AE$3:AE813,AE813),"")</f>
        <v/>
      </c>
      <c r="AG813" s="38" t="str">
        <f t="shared" ca="1" si="83"/>
        <v/>
      </c>
      <c r="AH813" s="38" t="str">
        <f t="shared" ca="1" si="84"/>
        <v/>
      </c>
      <c r="AI813" s="38" t="str">
        <f t="shared" ca="1" si="80"/>
        <v/>
      </c>
      <c r="AJ813" s="38" t="str">
        <f t="shared" ca="1" si="81"/>
        <v/>
      </c>
      <c r="AK813" s="13" t="str">
        <f t="shared" ca="1" si="82"/>
        <v/>
      </c>
    </row>
    <row r="814" spans="31:37" x14ac:dyDescent="0.2">
      <c r="AE814" s="14" t="str">
        <f t="array" aca="1" ref="AE814" ca="1">IF(ROW()-2&lt;=$Y$12,5-SUM(N($V$12:$Y$12&gt;ROW()-3)),"")</f>
        <v/>
      </c>
      <c r="AF814" s="15" t="str">
        <f ca="1">IF(ISNUMBER(AE814),COUNTIF(AE$3:AE814,AE814),"")</f>
        <v/>
      </c>
      <c r="AG814" s="3" t="str">
        <f t="shared" ca="1" si="83"/>
        <v/>
      </c>
      <c r="AH814" s="3" t="str">
        <f t="shared" ca="1" si="84"/>
        <v/>
      </c>
      <c r="AI814" s="3" t="str">
        <f t="shared" ca="1" si="80"/>
        <v/>
      </c>
      <c r="AJ814" s="3" t="str">
        <f t="shared" ca="1" si="81"/>
        <v/>
      </c>
      <c r="AK814" s="15" t="str">
        <f t="shared" ca="1" si="82"/>
        <v/>
      </c>
    </row>
    <row r="815" spans="31:37" x14ac:dyDescent="0.2">
      <c r="AE815" s="16" t="str">
        <f t="array" aca="1" ref="AE815" ca="1">IF(ROW()-2&lt;=$Y$12,5-SUM(N($V$12:$Y$12&gt;ROW()-3)),"")</f>
        <v/>
      </c>
      <c r="AF815" s="17" t="str">
        <f ca="1">IF(ISNUMBER(AE815),COUNTIF(AE$3:AE815,AE815),"")</f>
        <v/>
      </c>
      <c r="AG815" s="29" t="str">
        <f t="shared" ca="1" si="83"/>
        <v/>
      </c>
      <c r="AH815" s="29" t="str">
        <f t="shared" ca="1" si="84"/>
        <v/>
      </c>
      <c r="AI815" s="29" t="str">
        <f t="shared" ca="1" si="80"/>
        <v/>
      </c>
      <c r="AJ815" s="29" t="str">
        <f t="shared" ca="1" si="81"/>
        <v/>
      </c>
      <c r="AK815" s="17" t="str">
        <f t="shared" ca="1" si="82"/>
        <v/>
      </c>
    </row>
    <row r="816" spans="31:37" x14ac:dyDescent="0.2">
      <c r="AE816" s="12" t="str">
        <f t="array" aca="1" ref="AE816" ca="1">IF(ROW()-2&lt;=$Y$12,5-SUM(N($V$12:$Y$12&gt;ROW()-3)),"")</f>
        <v/>
      </c>
      <c r="AF816" s="13" t="str">
        <f ca="1">IF(ISNUMBER(AE816),COUNTIF(AE$3:AE816,AE816),"")</f>
        <v/>
      </c>
      <c r="AG816" s="38" t="str">
        <f t="shared" ca="1" si="83"/>
        <v/>
      </c>
      <c r="AH816" s="38" t="str">
        <f t="shared" ca="1" si="84"/>
        <v/>
      </c>
      <c r="AI816" s="38" t="str">
        <f t="shared" ca="1" si="80"/>
        <v/>
      </c>
      <c r="AJ816" s="38" t="str">
        <f t="shared" ca="1" si="81"/>
        <v/>
      </c>
      <c r="AK816" s="13" t="str">
        <f t="shared" ca="1" si="82"/>
        <v/>
      </c>
    </row>
    <row r="817" spans="31:37" x14ac:dyDescent="0.2">
      <c r="AE817" s="14" t="str">
        <f t="array" aca="1" ref="AE817" ca="1">IF(ROW()-2&lt;=$Y$12,5-SUM(N($V$12:$Y$12&gt;ROW()-3)),"")</f>
        <v/>
      </c>
      <c r="AF817" s="15" t="str">
        <f ca="1">IF(ISNUMBER(AE817),COUNTIF(AE$3:AE817,AE817),"")</f>
        <v/>
      </c>
      <c r="AG817" s="3" t="str">
        <f t="shared" ca="1" si="83"/>
        <v/>
      </c>
      <c r="AH817" s="3" t="str">
        <f t="shared" ca="1" si="84"/>
        <v/>
      </c>
      <c r="AI817" s="3" t="str">
        <f t="shared" ca="1" si="80"/>
        <v/>
      </c>
      <c r="AJ817" s="3" t="str">
        <f t="shared" ca="1" si="81"/>
        <v/>
      </c>
      <c r="AK817" s="15" t="str">
        <f t="shared" ca="1" si="82"/>
        <v/>
      </c>
    </row>
    <row r="818" spans="31:37" x14ac:dyDescent="0.2">
      <c r="AE818" s="16" t="str">
        <f t="array" aca="1" ref="AE818" ca="1">IF(ROW()-2&lt;=$Y$12,5-SUM(N($V$12:$Y$12&gt;ROW()-3)),"")</f>
        <v/>
      </c>
      <c r="AF818" s="17" t="str">
        <f ca="1">IF(ISNUMBER(AE818),COUNTIF(AE$3:AE818,AE818),"")</f>
        <v/>
      </c>
      <c r="AG818" s="29" t="str">
        <f t="shared" ca="1" si="83"/>
        <v/>
      </c>
      <c r="AH818" s="29" t="str">
        <f t="shared" ca="1" si="84"/>
        <v/>
      </c>
      <c r="AI818" s="29" t="str">
        <f t="shared" ca="1" si="80"/>
        <v/>
      </c>
      <c r="AJ818" s="29" t="str">
        <f t="shared" ca="1" si="81"/>
        <v/>
      </c>
      <c r="AK818" s="17" t="str">
        <f t="shared" ca="1" si="82"/>
        <v/>
      </c>
    </row>
    <row r="819" spans="31:37" x14ac:dyDescent="0.2">
      <c r="AE819" s="12" t="str">
        <f t="array" aca="1" ref="AE819" ca="1">IF(ROW()-2&lt;=$Y$12,5-SUM(N($V$12:$Y$12&gt;ROW()-3)),"")</f>
        <v/>
      </c>
      <c r="AF819" s="13" t="str">
        <f ca="1">IF(ISNUMBER(AE819),COUNTIF(AE$3:AE819,AE819),"")</f>
        <v/>
      </c>
      <c r="AG819" s="38" t="str">
        <f t="shared" ca="1" si="83"/>
        <v/>
      </c>
      <c r="AH819" s="38" t="str">
        <f t="shared" ca="1" si="84"/>
        <v/>
      </c>
      <c r="AI819" s="38" t="str">
        <f t="shared" ca="1" si="80"/>
        <v/>
      </c>
      <c r="AJ819" s="38" t="str">
        <f t="shared" ca="1" si="81"/>
        <v/>
      </c>
      <c r="AK819" s="13" t="str">
        <f t="shared" ca="1" si="82"/>
        <v/>
      </c>
    </row>
    <row r="820" spans="31:37" x14ac:dyDescent="0.2">
      <c r="AE820" s="14" t="str">
        <f t="array" aca="1" ref="AE820" ca="1">IF(ROW()-2&lt;=$Y$12,5-SUM(N($V$12:$Y$12&gt;ROW()-3)),"")</f>
        <v/>
      </c>
      <c r="AF820" s="15" t="str">
        <f ca="1">IF(ISNUMBER(AE820),COUNTIF(AE$3:AE820,AE820),"")</f>
        <v/>
      </c>
      <c r="AG820" s="3" t="str">
        <f t="shared" ca="1" si="83"/>
        <v/>
      </c>
      <c r="AH820" s="3" t="str">
        <f t="shared" ca="1" si="84"/>
        <v/>
      </c>
      <c r="AI820" s="3" t="str">
        <f t="shared" ca="1" si="80"/>
        <v/>
      </c>
      <c r="AJ820" s="3" t="str">
        <f t="shared" ca="1" si="81"/>
        <v/>
      </c>
      <c r="AK820" s="15" t="str">
        <f t="shared" ca="1" si="82"/>
        <v/>
      </c>
    </row>
    <row r="821" spans="31:37" x14ac:dyDescent="0.2">
      <c r="AE821" s="16" t="str">
        <f t="array" aca="1" ref="AE821" ca="1">IF(ROW()-2&lt;=$Y$12,5-SUM(N($V$12:$Y$12&gt;ROW()-3)),"")</f>
        <v/>
      </c>
      <c r="AF821" s="17" t="str">
        <f ca="1">IF(ISNUMBER(AE821),COUNTIF(AE$3:AE821,AE821),"")</f>
        <v/>
      </c>
      <c r="AG821" s="29" t="str">
        <f t="shared" ca="1" si="83"/>
        <v/>
      </c>
      <c r="AH821" s="29" t="str">
        <f t="shared" ca="1" si="84"/>
        <v/>
      </c>
      <c r="AI821" s="29" t="str">
        <f t="shared" ca="1" si="80"/>
        <v/>
      </c>
      <c r="AJ821" s="29" t="str">
        <f t="shared" ca="1" si="81"/>
        <v/>
      </c>
      <c r="AK821" s="17" t="str">
        <f t="shared" ca="1" si="82"/>
        <v/>
      </c>
    </row>
    <row r="822" spans="31:37" x14ac:dyDescent="0.2">
      <c r="AE822" s="12" t="str">
        <f t="array" aca="1" ref="AE822" ca="1">IF(ROW()-2&lt;=$Y$12,5-SUM(N($V$12:$Y$12&gt;ROW()-3)),"")</f>
        <v/>
      </c>
      <c r="AF822" s="13" t="str">
        <f ca="1">IF(ISNUMBER(AE822),COUNTIF(AE$3:AE822,AE822),"")</f>
        <v/>
      </c>
      <c r="AG822" s="38" t="str">
        <f t="shared" ca="1" si="83"/>
        <v/>
      </c>
      <c r="AH822" s="38" t="str">
        <f t="shared" ca="1" si="84"/>
        <v/>
      </c>
      <c r="AI822" s="38" t="str">
        <f t="shared" ca="1" si="80"/>
        <v/>
      </c>
      <c r="AJ822" s="38" t="str">
        <f t="shared" ca="1" si="81"/>
        <v/>
      </c>
      <c r="AK822" s="13" t="str">
        <f t="shared" ca="1" si="82"/>
        <v/>
      </c>
    </row>
    <row r="823" spans="31:37" x14ac:dyDescent="0.2">
      <c r="AE823" s="14" t="str">
        <f t="array" aca="1" ref="AE823" ca="1">IF(ROW()-2&lt;=$Y$12,5-SUM(N($V$12:$Y$12&gt;ROW()-3)),"")</f>
        <v/>
      </c>
      <c r="AF823" s="15" t="str">
        <f ca="1">IF(ISNUMBER(AE823),COUNTIF(AE$3:AE823,AE823),"")</f>
        <v/>
      </c>
      <c r="AG823" s="3" t="str">
        <f t="shared" ca="1" si="83"/>
        <v/>
      </c>
      <c r="AH823" s="3" t="str">
        <f t="shared" ca="1" si="84"/>
        <v/>
      </c>
      <c r="AI823" s="3" t="str">
        <f t="shared" ca="1" si="80"/>
        <v/>
      </c>
      <c r="AJ823" s="3" t="str">
        <f t="shared" ca="1" si="81"/>
        <v/>
      </c>
      <c r="AK823" s="15" t="str">
        <f t="shared" ca="1" si="82"/>
        <v/>
      </c>
    </row>
    <row r="824" spans="31:37" x14ac:dyDescent="0.2">
      <c r="AE824" s="16" t="str">
        <f t="array" aca="1" ref="AE824" ca="1">IF(ROW()-2&lt;=$Y$12,5-SUM(N($V$12:$Y$12&gt;ROW()-3)),"")</f>
        <v/>
      </c>
      <c r="AF824" s="17" t="str">
        <f ca="1">IF(ISNUMBER(AE824),COUNTIF(AE$3:AE824,AE824),"")</f>
        <v/>
      </c>
      <c r="AG824" s="29" t="str">
        <f t="shared" ca="1" si="83"/>
        <v/>
      </c>
      <c r="AH824" s="29" t="str">
        <f t="shared" ca="1" si="84"/>
        <v/>
      </c>
      <c r="AI824" s="29" t="str">
        <f t="shared" ca="1" si="80"/>
        <v/>
      </c>
      <c r="AJ824" s="29" t="str">
        <f t="shared" ca="1" si="81"/>
        <v/>
      </c>
      <c r="AK824" s="17" t="str">
        <f t="shared" ca="1" si="82"/>
        <v/>
      </c>
    </row>
    <row r="825" spans="31:37" x14ac:dyDescent="0.2">
      <c r="AE825" s="12" t="str">
        <f t="array" aca="1" ref="AE825" ca="1">IF(ROW()-2&lt;=$Y$12,5-SUM(N($V$12:$Y$12&gt;ROW()-3)),"")</f>
        <v/>
      </c>
      <c r="AF825" s="13" t="str">
        <f ca="1">IF(ISNUMBER(AE825),COUNTIF(AE$3:AE825,AE825),"")</f>
        <v/>
      </c>
      <c r="AG825" s="38" t="str">
        <f t="shared" ca="1" si="83"/>
        <v/>
      </c>
      <c r="AH825" s="38" t="str">
        <f t="shared" ca="1" si="84"/>
        <v/>
      </c>
      <c r="AI825" s="38" t="str">
        <f t="shared" ca="1" si="80"/>
        <v/>
      </c>
      <c r="AJ825" s="38" t="str">
        <f t="shared" ca="1" si="81"/>
        <v/>
      </c>
      <c r="AK825" s="13" t="str">
        <f t="shared" ca="1" si="82"/>
        <v/>
      </c>
    </row>
    <row r="826" spans="31:37" x14ac:dyDescent="0.2">
      <c r="AE826" s="14" t="str">
        <f t="array" aca="1" ref="AE826" ca="1">IF(ROW()-2&lt;=$Y$12,5-SUM(N($V$12:$Y$12&gt;ROW()-3)),"")</f>
        <v/>
      </c>
      <c r="AF826" s="15" t="str">
        <f ca="1">IF(ISNUMBER(AE826),COUNTIF(AE$3:AE826,AE826),"")</f>
        <v/>
      </c>
      <c r="AG826" s="3" t="str">
        <f t="shared" ca="1" si="83"/>
        <v/>
      </c>
      <c r="AH826" s="3" t="str">
        <f t="shared" ca="1" si="84"/>
        <v/>
      </c>
      <c r="AI826" s="3" t="str">
        <f t="shared" ca="1" si="80"/>
        <v/>
      </c>
      <c r="AJ826" s="3" t="str">
        <f t="shared" ca="1" si="81"/>
        <v/>
      </c>
      <c r="AK826" s="15" t="str">
        <f t="shared" ca="1" si="82"/>
        <v/>
      </c>
    </row>
    <row r="827" spans="31:37" x14ac:dyDescent="0.2">
      <c r="AE827" s="16" t="str">
        <f t="array" aca="1" ref="AE827" ca="1">IF(ROW()-2&lt;=$Y$12,5-SUM(N($V$12:$Y$12&gt;ROW()-3)),"")</f>
        <v/>
      </c>
      <c r="AF827" s="17" t="str">
        <f ca="1">IF(ISNUMBER(AE827),COUNTIF(AE$3:AE827,AE827),"")</f>
        <v/>
      </c>
      <c r="AG827" s="29" t="str">
        <f t="shared" ca="1" si="83"/>
        <v/>
      </c>
      <c r="AH827" s="29" t="str">
        <f t="shared" ca="1" si="84"/>
        <v/>
      </c>
      <c r="AI827" s="29" t="str">
        <f t="shared" ca="1" si="80"/>
        <v/>
      </c>
      <c r="AJ827" s="29" t="str">
        <f t="shared" ca="1" si="81"/>
        <v/>
      </c>
      <c r="AK827" s="17" t="str">
        <f t="shared" ca="1" si="82"/>
        <v/>
      </c>
    </row>
    <row r="828" spans="31:37" x14ac:dyDescent="0.2">
      <c r="AE828" s="12" t="str">
        <f t="array" aca="1" ref="AE828" ca="1">IF(ROW()-2&lt;=$Y$12,5-SUM(N($V$12:$Y$12&gt;ROW()-3)),"")</f>
        <v/>
      </c>
      <c r="AF828" s="13" t="str">
        <f ca="1">IF(ISNUMBER(AE828),COUNTIF(AE$3:AE828,AE828),"")</f>
        <v/>
      </c>
      <c r="AG828" s="38" t="str">
        <f t="shared" ca="1" si="83"/>
        <v/>
      </c>
      <c r="AH828" s="38" t="str">
        <f t="shared" ca="1" si="84"/>
        <v/>
      </c>
      <c r="AI828" s="38" t="str">
        <f t="shared" ca="1" si="80"/>
        <v/>
      </c>
      <c r="AJ828" s="38" t="str">
        <f t="shared" ca="1" si="81"/>
        <v/>
      </c>
      <c r="AK828" s="13" t="str">
        <f t="shared" ca="1" si="82"/>
        <v/>
      </c>
    </row>
    <row r="829" spans="31:37" x14ac:dyDescent="0.2">
      <c r="AE829" s="14" t="str">
        <f t="array" aca="1" ref="AE829" ca="1">IF(ROW()-2&lt;=$Y$12,5-SUM(N($V$12:$Y$12&gt;ROW()-3)),"")</f>
        <v/>
      </c>
      <c r="AF829" s="15" t="str">
        <f ca="1">IF(ISNUMBER(AE829),COUNTIF(AE$3:AE829,AE829),"")</f>
        <v/>
      </c>
      <c r="AG829" s="3" t="str">
        <f t="shared" ca="1" si="83"/>
        <v/>
      </c>
      <c r="AH829" s="3" t="str">
        <f t="shared" ca="1" si="84"/>
        <v/>
      </c>
      <c r="AI829" s="3" t="str">
        <f t="shared" ca="1" si="80"/>
        <v/>
      </c>
      <c r="AJ829" s="3" t="str">
        <f t="shared" ca="1" si="81"/>
        <v/>
      </c>
      <c r="AK829" s="15" t="str">
        <f t="shared" ca="1" si="82"/>
        <v/>
      </c>
    </row>
    <row r="830" spans="31:37" x14ac:dyDescent="0.2">
      <c r="AE830" s="16" t="str">
        <f t="array" aca="1" ref="AE830" ca="1">IF(ROW()-2&lt;=$Y$12,5-SUM(N($V$12:$Y$12&gt;ROW()-3)),"")</f>
        <v/>
      </c>
      <c r="AF830" s="17" t="str">
        <f ca="1">IF(ISNUMBER(AE830),COUNTIF(AE$3:AE830,AE830),"")</f>
        <v/>
      </c>
      <c r="AG830" s="29" t="str">
        <f t="shared" ca="1" si="83"/>
        <v/>
      </c>
      <c r="AH830" s="29" t="str">
        <f t="shared" ca="1" si="84"/>
        <v/>
      </c>
      <c r="AI830" s="29" t="str">
        <f t="shared" ca="1" si="80"/>
        <v/>
      </c>
      <c r="AJ830" s="29" t="str">
        <f t="shared" ca="1" si="81"/>
        <v/>
      </c>
      <c r="AK830" s="17" t="str">
        <f t="shared" ca="1" si="82"/>
        <v/>
      </c>
    </row>
    <row r="831" spans="31:37" x14ac:dyDescent="0.2">
      <c r="AE831" s="12" t="str">
        <f t="array" aca="1" ref="AE831" ca="1">IF(ROW()-2&lt;=$Y$12,5-SUM(N($V$12:$Y$12&gt;ROW()-3)),"")</f>
        <v/>
      </c>
      <c r="AF831" s="13" t="str">
        <f ca="1">IF(ISNUMBER(AE831),COUNTIF(AE$3:AE831,AE831),"")</f>
        <v/>
      </c>
      <c r="AG831" s="38" t="str">
        <f t="shared" ca="1" si="83"/>
        <v/>
      </c>
      <c r="AH831" s="38" t="str">
        <f t="shared" ca="1" si="84"/>
        <v/>
      </c>
      <c r="AI831" s="38" t="str">
        <f t="shared" ca="1" si="80"/>
        <v/>
      </c>
      <c r="AJ831" s="38" t="str">
        <f t="shared" ca="1" si="81"/>
        <v/>
      </c>
      <c r="AK831" s="13" t="str">
        <f t="shared" ca="1" si="82"/>
        <v/>
      </c>
    </row>
    <row r="832" spans="31:37" x14ac:dyDescent="0.2">
      <c r="AE832" s="14" t="str">
        <f t="array" aca="1" ref="AE832" ca="1">IF(ROW()-2&lt;=$Y$12,5-SUM(N($V$12:$Y$12&gt;ROW()-3)),"")</f>
        <v/>
      </c>
      <c r="AF832" s="15" t="str">
        <f ca="1">IF(ISNUMBER(AE832),COUNTIF(AE$3:AE832,AE832),"")</f>
        <v/>
      </c>
      <c r="AG832" s="3" t="str">
        <f t="shared" ca="1" si="83"/>
        <v/>
      </c>
      <c r="AH832" s="3" t="str">
        <f t="shared" ca="1" si="84"/>
        <v/>
      </c>
      <c r="AI832" s="3" t="str">
        <f t="shared" ca="1" si="80"/>
        <v/>
      </c>
      <c r="AJ832" s="3" t="str">
        <f t="shared" ca="1" si="81"/>
        <v/>
      </c>
      <c r="AK832" s="15" t="str">
        <f t="shared" ca="1" si="82"/>
        <v/>
      </c>
    </row>
    <row r="833" spans="31:37" x14ac:dyDescent="0.2">
      <c r="AE833" s="16" t="str">
        <f t="array" aca="1" ref="AE833" ca="1">IF(ROW()-2&lt;=$Y$12,5-SUM(N($V$12:$Y$12&gt;ROW()-3)),"")</f>
        <v/>
      </c>
      <c r="AF833" s="17" t="str">
        <f ca="1">IF(ISNUMBER(AE833),COUNTIF(AE$3:AE833,AE833),"")</f>
        <v/>
      </c>
      <c r="AG833" s="29" t="str">
        <f t="shared" ca="1" si="83"/>
        <v/>
      </c>
      <c r="AH833" s="29" t="str">
        <f t="shared" ca="1" si="84"/>
        <v/>
      </c>
      <c r="AI833" s="29" t="str">
        <f t="shared" ca="1" si="80"/>
        <v/>
      </c>
      <c r="AJ833" s="29" t="str">
        <f t="shared" ca="1" si="81"/>
        <v/>
      </c>
      <c r="AK833" s="17" t="str">
        <f t="shared" ca="1" si="82"/>
        <v/>
      </c>
    </row>
    <row r="834" spans="31:37" x14ac:dyDescent="0.2">
      <c r="AE834" s="12" t="str">
        <f t="array" aca="1" ref="AE834" ca="1">IF(ROW()-2&lt;=$Y$12,5-SUM(N($V$12:$Y$12&gt;ROW()-3)),"")</f>
        <v/>
      </c>
      <c r="AF834" s="13" t="str">
        <f ca="1">IF(ISNUMBER(AE834),COUNTIF(AE$3:AE834,AE834),"")</f>
        <v/>
      </c>
      <c r="AG834" s="38" t="str">
        <f t="shared" ca="1" si="83"/>
        <v/>
      </c>
      <c r="AH834" s="38" t="str">
        <f t="shared" ca="1" si="84"/>
        <v/>
      </c>
      <c r="AI834" s="38" t="str">
        <f t="shared" ca="1" si="80"/>
        <v/>
      </c>
      <c r="AJ834" s="38" t="str">
        <f t="shared" ca="1" si="81"/>
        <v/>
      </c>
      <c r="AK834" s="13" t="str">
        <f t="shared" ca="1" si="82"/>
        <v/>
      </c>
    </row>
    <row r="835" spans="31:37" x14ac:dyDescent="0.2">
      <c r="AE835" s="14" t="str">
        <f t="array" aca="1" ref="AE835" ca="1">IF(ROW()-2&lt;=$Y$12,5-SUM(N($V$12:$Y$12&gt;ROW()-3)),"")</f>
        <v/>
      </c>
      <c r="AF835" s="15" t="str">
        <f ca="1">IF(ISNUMBER(AE835),COUNTIF(AE$3:AE835,AE835),"")</f>
        <v/>
      </c>
      <c r="AG835" s="3" t="str">
        <f t="shared" ca="1" si="83"/>
        <v/>
      </c>
      <c r="AH835" s="3" t="str">
        <f t="shared" ca="1" si="84"/>
        <v/>
      </c>
      <c r="AI835" s="3" t="str">
        <f t="shared" ref="AI835:AI898" ca="1" si="85">IF(ISNUMBER($AH835),INDEX($B$3:$Q$386,$AF835,4*$AE835-2),"")</f>
        <v/>
      </c>
      <c r="AJ835" s="3" t="str">
        <f t="shared" ref="AJ835:AJ898" ca="1" si="86">IF(ISNUMBER($AH835),INDEX($B$3:$Q$386,$AF835,4*$AE835-1),"")</f>
        <v/>
      </c>
      <c r="AK835" s="15" t="str">
        <f t="shared" ref="AK835:AK898" ca="1" si="87">IF(ISNUMBER($AH835),INDEX($B$3:$Q$386,$AF835,4*$AE835),"")</f>
        <v/>
      </c>
    </row>
    <row r="836" spans="31:37" x14ac:dyDescent="0.2">
      <c r="AE836" s="16" t="str">
        <f t="array" aca="1" ref="AE836" ca="1">IF(ROW()-2&lt;=$Y$12,5-SUM(N($V$12:$Y$12&gt;ROW()-3)),"")</f>
        <v/>
      </c>
      <c r="AF836" s="17" t="str">
        <f ca="1">IF(ISNUMBER(AE836),COUNTIF(AE$3:AE836,AE836),"")</f>
        <v/>
      </c>
      <c r="AG836" s="29" t="str">
        <f t="shared" ref="AG836:AG899" ca="1" si="88">IF(ISNUMBER(AE836),CHOOSE(AE836,"A","B","C","D"),"")</f>
        <v/>
      </c>
      <c r="AH836" s="29" t="str">
        <f t="shared" ref="AH836:AH899" ca="1" si="89">IF(ISNUMBER(AE836),IF(MOD(ROW(),3)=0,INDEX($A$3:$A$386,AF836),AH835),"")</f>
        <v/>
      </c>
      <c r="AI836" s="29" t="str">
        <f t="shared" ca="1" si="85"/>
        <v/>
      </c>
      <c r="AJ836" s="29" t="str">
        <f t="shared" ca="1" si="86"/>
        <v/>
      </c>
      <c r="AK836" s="17" t="str">
        <f t="shared" ca="1" si="87"/>
        <v/>
      </c>
    </row>
    <row r="837" spans="31:37" x14ac:dyDescent="0.2">
      <c r="AE837" s="12" t="str">
        <f t="array" aca="1" ref="AE837" ca="1">IF(ROW()-2&lt;=$Y$12,5-SUM(N($V$12:$Y$12&gt;ROW()-3)),"")</f>
        <v/>
      </c>
      <c r="AF837" s="13" t="str">
        <f ca="1">IF(ISNUMBER(AE837),COUNTIF(AE$3:AE837,AE837),"")</f>
        <v/>
      </c>
      <c r="AG837" s="38" t="str">
        <f t="shared" ca="1" si="88"/>
        <v/>
      </c>
      <c r="AH837" s="38" t="str">
        <f t="shared" ca="1" si="89"/>
        <v/>
      </c>
      <c r="AI837" s="38" t="str">
        <f t="shared" ca="1" si="85"/>
        <v/>
      </c>
      <c r="AJ837" s="38" t="str">
        <f t="shared" ca="1" si="86"/>
        <v/>
      </c>
      <c r="AK837" s="13" t="str">
        <f t="shared" ca="1" si="87"/>
        <v/>
      </c>
    </row>
    <row r="838" spans="31:37" x14ac:dyDescent="0.2">
      <c r="AE838" s="14" t="str">
        <f t="array" aca="1" ref="AE838" ca="1">IF(ROW()-2&lt;=$Y$12,5-SUM(N($V$12:$Y$12&gt;ROW()-3)),"")</f>
        <v/>
      </c>
      <c r="AF838" s="15" t="str">
        <f ca="1">IF(ISNUMBER(AE838),COUNTIF(AE$3:AE838,AE838),"")</f>
        <v/>
      </c>
      <c r="AG838" s="3" t="str">
        <f t="shared" ca="1" si="88"/>
        <v/>
      </c>
      <c r="AH838" s="3" t="str">
        <f t="shared" ca="1" si="89"/>
        <v/>
      </c>
      <c r="AI838" s="3" t="str">
        <f t="shared" ca="1" si="85"/>
        <v/>
      </c>
      <c r="AJ838" s="3" t="str">
        <f t="shared" ca="1" si="86"/>
        <v/>
      </c>
      <c r="AK838" s="15" t="str">
        <f t="shared" ca="1" si="87"/>
        <v/>
      </c>
    </row>
    <row r="839" spans="31:37" x14ac:dyDescent="0.2">
      <c r="AE839" s="16" t="str">
        <f t="array" aca="1" ref="AE839" ca="1">IF(ROW()-2&lt;=$Y$12,5-SUM(N($V$12:$Y$12&gt;ROW()-3)),"")</f>
        <v/>
      </c>
      <c r="AF839" s="17" t="str">
        <f ca="1">IF(ISNUMBER(AE839),COUNTIF(AE$3:AE839,AE839),"")</f>
        <v/>
      </c>
      <c r="AG839" s="29" t="str">
        <f t="shared" ca="1" si="88"/>
        <v/>
      </c>
      <c r="AH839" s="29" t="str">
        <f t="shared" ca="1" si="89"/>
        <v/>
      </c>
      <c r="AI839" s="29" t="str">
        <f t="shared" ca="1" si="85"/>
        <v/>
      </c>
      <c r="AJ839" s="29" t="str">
        <f t="shared" ca="1" si="86"/>
        <v/>
      </c>
      <c r="AK839" s="17" t="str">
        <f t="shared" ca="1" si="87"/>
        <v/>
      </c>
    </row>
    <row r="840" spans="31:37" x14ac:dyDescent="0.2">
      <c r="AE840" s="12" t="str">
        <f t="array" aca="1" ref="AE840" ca="1">IF(ROW()-2&lt;=$Y$12,5-SUM(N($V$12:$Y$12&gt;ROW()-3)),"")</f>
        <v/>
      </c>
      <c r="AF840" s="13" t="str">
        <f ca="1">IF(ISNUMBER(AE840),COUNTIF(AE$3:AE840,AE840),"")</f>
        <v/>
      </c>
      <c r="AG840" s="38" t="str">
        <f t="shared" ca="1" si="88"/>
        <v/>
      </c>
      <c r="AH840" s="38" t="str">
        <f t="shared" ca="1" si="89"/>
        <v/>
      </c>
      <c r="AI840" s="38" t="str">
        <f t="shared" ca="1" si="85"/>
        <v/>
      </c>
      <c r="AJ840" s="38" t="str">
        <f t="shared" ca="1" si="86"/>
        <v/>
      </c>
      <c r="AK840" s="13" t="str">
        <f t="shared" ca="1" si="87"/>
        <v/>
      </c>
    </row>
    <row r="841" spans="31:37" x14ac:dyDescent="0.2">
      <c r="AE841" s="14" t="str">
        <f t="array" aca="1" ref="AE841" ca="1">IF(ROW()-2&lt;=$Y$12,5-SUM(N($V$12:$Y$12&gt;ROW()-3)),"")</f>
        <v/>
      </c>
      <c r="AF841" s="15" t="str">
        <f ca="1">IF(ISNUMBER(AE841),COUNTIF(AE$3:AE841,AE841),"")</f>
        <v/>
      </c>
      <c r="AG841" s="3" t="str">
        <f t="shared" ca="1" si="88"/>
        <v/>
      </c>
      <c r="AH841" s="3" t="str">
        <f t="shared" ca="1" si="89"/>
        <v/>
      </c>
      <c r="AI841" s="3" t="str">
        <f t="shared" ca="1" si="85"/>
        <v/>
      </c>
      <c r="AJ841" s="3" t="str">
        <f t="shared" ca="1" si="86"/>
        <v/>
      </c>
      <c r="AK841" s="15" t="str">
        <f t="shared" ca="1" si="87"/>
        <v/>
      </c>
    </row>
    <row r="842" spans="31:37" x14ac:dyDescent="0.2">
      <c r="AE842" s="16" t="str">
        <f t="array" aca="1" ref="AE842" ca="1">IF(ROW()-2&lt;=$Y$12,5-SUM(N($V$12:$Y$12&gt;ROW()-3)),"")</f>
        <v/>
      </c>
      <c r="AF842" s="17" t="str">
        <f ca="1">IF(ISNUMBER(AE842),COUNTIF(AE$3:AE842,AE842),"")</f>
        <v/>
      </c>
      <c r="AG842" s="29" t="str">
        <f t="shared" ca="1" si="88"/>
        <v/>
      </c>
      <c r="AH842" s="29" t="str">
        <f t="shared" ca="1" si="89"/>
        <v/>
      </c>
      <c r="AI842" s="29" t="str">
        <f t="shared" ca="1" si="85"/>
        <v/>
      </c>
      <c r="AJ842" s="29" t="str">
        <f t="shared" ca="1" si="86"/>
        <v/>
      </c>
      <c r="AK842" s="17" t="str">
        <f t="shared" ca="1" si="87"/>
        <v/>
      </c>
    </row>
    <row r="843" spans="31:37" x14ac:dyDescent="0.2">
      <c r="AE843" s="12" t="str">
        <f t="array" aca="1" ref="AE843" ca="1">IF(ROW()-2&lt;=$Y$12,5-SUM(N($V$12:$Y$12&gt;ROW()-3)),"")</f>
        <v/>
      </c>
      <c r="AF843" s="13" t="str">
        <f ca="1">IF(ISNUMBER(AE843),COUNTIF(AE$3:AE843,AE843),"")</f>
        <v/>
      </c>
      <c r="AG843" s="38" t="str">
        <f t="shared" ca="1" si="88"/>
        <v/>
      </c>
      <c r="AH843" s="38" t="str">
        <f t="shared" ca="1" si="89"/>
        <v/>
      </c>
      <c r="AI843" s="38" t="str">
        <f t="shared" ca="1" si="85"/>
        <v/>
      </c>
      <c r="AJ843" s="38" t="str">
        <f t="shared" ca="1" si="86"/>
        <v/>
      </c>
      <c r="AK843" s="13" t="str">
        <f t="shared" ca="1" si="87"/>
        <v/>
      </c>
    </row>
    <row r="844" spans="31:37" x14ac:dyDescent="0.2">
      <c r="AE844" s="14" t="str">
        <f t="array" aca="1" ref="AE844" ca="1">IF(ROW()-2&lt;=$Y$12,5-SUM(N($V$12:$Y$12&gt;ROW()-3)),"")</f>
        <v/>
      </c>
      <c r="AF844" s="15" t="str">
        <f ca="1">IF(ISNUMBER(AE844),COUNTIF(AE$3:AE844,AE844),"")</f>
        <v/>
      </c>
      <c r="AG844" s="3" t="str">
        <f t="shared" ca="1" si="88"/>
        <v/>
      </c>
      <c r="AH844" s="3" t="str">
        <f t="shared" ca="1" si="89"/>
        <v/>
      </c>
      <c r="AI844" s="3" t="str">
        <f t="shared" ca="1" si="85"/>
        <v/>
      </c>
      <c r="AJ844" s="3" t="str">
        <f t="shared" ca="1" si="86"/>
        <v/>
      </c>
      <c r="AK844" s="15" t="str">
        <f t="shared" ca="1" si="87"/>
        <v/>
      </c>
    </row>
    <row r="845" spans="31:37" x14ac:dyDescent="0.2">
      <c r="AE845" s="16" t="str">
        <f t="array" aca="1" ref="AE845" ca="1">IF(ROW()-2&lt;=$Y$12,5-SUM(N($V$12:$Y$12&gt;ROW()-3)),"")</f>
        <v/>
      </c>
      <c r="AF845" s="17" t="str">
        <f ca="1">IF(ISNUMBER(AE845),COUNTIF(AE$3:AE845,AE845),"")</f>
        <v/>
      </c>
      <c r="AG845" s="29" t="str">
        <f t="shared" ca="1" si="88"/>
        <v/>
      </c>
      <c r="AH845" s="29" t="str">
        <f t="shared" ca="1" si="89"/>
        <v/>
      </c>
      <c r="AI845" s="29" t="str">
        <f t="shared" ca="1" si="85"/>
        <v/>
      </c>
      <c r="AJ845" s="29" t="str">
        <f t="shared" ca="1" si="86"/>
        <v/>
      </c>
      <c r="AK845" s="17" t="str">
        <f t="shared" ca="1" si="87"/>
        <v/>
      </c>
    </row>
    <row r="846" spans="31:37" x14ac:dyDescent="0.2">
      <c r="AE846" s="12" t="str">
        <f t="array" aca="1" ref="AE846" ca="1">IF(ROW()-2&lt;=$Y$12,5-SUM(N($V$12:$Y$12&gt;ROW()-3)),"")</f>
        <v/>
      </c>
      <c r="AF846" s="13" t="str">
        <f ca="1">IF(ISNUMBER(AE846),COUNTIF(AE$3:AE846,AE846),"")</f>
        <v/>
      </c>
      <c r="AG846" s="38" t="str">
        <f t="shared" ca="1" si="88"/>
        <v/>
      </c>
      <c r="AH846" s="38" t="str">
        <f t="shared" ca="1" si="89"/>
        <v/>
      </c>
      <c r="AI846" s="38" t="str">
        <f t="shared" ca="1" si="85"/>
        <v/>
      </c>
      <c r="AJ846" s="38" t="str">
        <f t="shared" ca="1" si="86"/>
        <v/>
      </c>
      <c r="AK846" s="13" t="str">
        <f t="shared" ca="1" si="87"/>
        <v/>
      </c>
    </row>
    <row r="847" spans="31:37" x14ac:dyDescent="0.2">
      <c r="AE847" s="14" t="str">
        <f t="array" aca="1" ref="AE847" ca="1">IF(ROW()-2&lt;=$Y$12,5-SUM(N($V$12:$Y$12&gt;ROW()-3)),"")</f>
        <v/>
      </c>
      <c r="AF847" s="15" t="str">
        <f ca="1">IF(ISNUMBER(AE847),COUNTIF(AE$3:AE847,AE847),"")</f>
        <v/>
      </c>
      <c r="AG847" s="3" t="str">
        <f t="shared" ca="1" si="88"/>
        <v/>
      </c>
      <c r="AH847" s="3" t="str">
        <f t="shared" ca="1" si="89"/>
        <v/>
      </c>
      <c r="AI847" s="3" t="str">
        <f t="shared" ca="1" si="85"/>
        <v/>
      </c>
      <c r="AJ847" s="3" t="str">
        <f t="shared" ca="1" si="86"/>
        <v/>
      </c>
      <c r="AK847" s="15" t="str">
        <f t="shared" ca="1" si="87"/>
        <v/>
      </c>
    </row>
    <row r="848" spans="31:37" x14ac:dyDescent="0.2">
      <c r="AE848" s="16" t="str">
        <f t="array" aca="1" ref="AE848" ca="1">IF(ROW()-2&lt;=$Y$12,5-SUM(N($V$12:$Y$12&gt;ROW()-3)),"")</f>
        <v/>
      </c>
      <c r="AF848" s="17" t="str">
        <f ca="1">IF(ISNUMBER(AE848),COUNTIF(AE$3:AE848,AE848),"")</f>
        <v/>
      </c>
      <c r="AG848" s="29" t="str">
        <f t="shared" ca="1" si="88"/>
        <v/>
      </c>
      <c r="AH848" s="29" t="str">
        <f t="shared" ca="1" si="89"/>
        <v/>
      </c>
      <c r="AI848" s="29" t="str">
        <f t="shared" ca="1" si="85"/>
        <v/>
      </c>
      <c r="AJ848" s="29" t="str">
        <f t="shared" ca="1" si="86"/>
        <v/>
      </c>
      <c r="AK848" s="17" t="str">
        <f t="shared" ca="1" si="87"/>
        <v/>
      </c>
    </row>
    <row r="849" spans="31:37" x14ac:dyDescent="0.2">
      <c r="AE849" s="12" t="str">
        <f t="array" aca="1" ref="AE849" ca="1">IF(ROW()-2&lt;=$Y$12,5-SUM(N($V$12:$Y$12&gt;ROW()-3)),"")</f>
        <v/>
      </c>
      <c r="AF849" s="13" t="str">
        <f ca="1">IF(ISNUMBER(AE849),COUNTIF(AE$3:AE849,AE849),"")</f>
        <v/>
      </c>
      <c r="AG849" s="38" t="str">
        <f t="shared" ca="1" si="88"/>
        <v/>
      </c>
      <c r="AH849" s="38" t="str">
        <f t="shared" ca="1" si="89"/>
        <v/>
      </c>
      <c r="AI849" s="38" t="str">
        <f t="shared" ca="1" si="85"/>
        <v/>
      </c>
      <c r="AJ849" s="38" t="str">
        <f t="shared" ca="1" si="86"/>
        <v/>
      </c>
      <c r="AK849" s="13" t="str">
        <f t="shared" ca="1" si="87"/>
        <v/>
      </c>
    </row>
    <row r="850" spans="31:37" x14ac:dyDescent="0.2">
      <c r="AE850" s="14" t="str">
        <f t="array" aca="1" ref="AE850" ca="1">IF(ROW()-2&lt;=$Y$12,5-SUM(N($V$12:$Y$12&gt;ROW()-3)),"")</f>
        <v/>
      </c>
      <c r="AF850" s="15" t="str">
        <f ca="1">IF(ISNUMBER(AE850),COUNTIF(AE$3:AE850,AE850),"")</f>
        <v/>
      </c>
      <c r="AG850" s="3" t="str">
        <f t="shared" ca="1" si="88"/>
        <v/>
      </c>
      <c r="AH850" s="3" t="str">
        <f t="shared" ca="1" si="89"/>
        <v/>
      </c>
      <c r="AI850" s="3" t="str">
        <f t="shared" ca="1" si="85"/>
        <v/>
      </c>
      <c r="AJ850" s="3" t="str">
        <f t="shared" ca="1" si="86"/>
        <v/>
      </c>
      <c r="AK850" s="15" t="str">
        <f t="shared" ca="1" si="87"/>
        <v/>
      </c>
    </row>
    <row r="851" spans="31:37" x14ac:dyDescent="0.2">
      <c r="AE851" s="16" t="str">
        <f t="array" aca="1" ref="AE851" ca="1">IF(ROW()-2&lt;=$Y$12,5-SUM(N($V$12:$Y$12&gt;ROW()-3)),"")</f>
        <v/>
      </c>
      <c r="AF851" s="17" t="str">
        <f ca="1">IF(ISNUMBER(AE851),COUNTIF(AE$3:AE851,AE851),"")</f>
        <v/>
      </c>
      <c r="AG851" s="29" t="str">
        <f t="shared" ca="1" si="88"/>
        <v/>
      </c>
      <c r="AH851" s="29" t="str">
        <f t="shared" ca="1" si="89"/>
        <v/>
      </c>
      <c r="AI851" s="29" t="str">
        <f t="shared" ca="1" si="85"/>
        <v/>
      </c>
      <c r="AJ851" s="29" t="str">
        <f t="shared" ca="1" si="86"/>
        <v/>
      </c>
      <c r="AK851" s="17" t="str">
        <f t="shared" ca="1" si="87"/>
        <v/>
      </c>
    </row>
    <row r="852" spans="31:37" x14ac:dyDescent="0.2">
      <c r="AE852" s="12" t="str">
        <f t="array" aca="1" ref="AE852" ca="1">IF(ROW()-2&lt;=$Y$12,5-SUM(N($V$12:$Y$12&gt;ROW()-3)),"")</f>
        <v/>
      </c>
      <c r="AF852" s="13" t="str">
        <f ca="1">IF(ISNUMBER(AE852),COUNTIF(AE$3:AE852,AE852),"")</f>
        <v/>
      </c>
      <c r="AG852" s="38" t="str">
        <f t="shared" ca="1" si="88"/>
        <v/>
      </c>
      <c r="AH852" s="38" t="str">
        <f t="shared" ca="1" si="89"/>
        <v/>
      </c>
      <c r="AI852" s="38" t="str">
        <f t="shared" ca="1" si="85"/>
        <v/>
      </c>
      <c r="AJ852" s="38" t="str">
        <f t="shared" ca="1" si="86"/>
        <v/>
      </c>
      <c r="AK852" s="13" t="str">
        <f t="shared" ca="1" si="87"/>
        <v/>
      </c>
    </row>
    <row r="853" spans="31:37" x14ac:dyDescent="0.2">
      <c r="AE853" s="14" t="str">
        <f t="array" aca="1" ref="AE853" ca="1">IF(ROW()-2&lt;=$Y$12,5-SUM(N($V$12:$Y$12&gt;ROW()-3)),"")</f>
        <v/>
      </c>
      <c r="AF853" s="15" t="str">
        <f ca="1">IF(ISNUMBER(AE853),COUNTIF(AE$3:AE853,AE853),"")</f>
        <v/>
      </c>
      <c r="AG853" s="3" t="str">
        <f t="shared" ca="1" si="88"/>
        <v/>
      </c>
      <c r="AH853" s="3" t="str">
        <f t="shared" ca="1" si="89"/>
        <v/>
      </c>
      <c r="AI853" s="3" t="str">
        <f t="shared" ca="1" si="85"/>
        <v/>
      </c>
      <c r="AJ853" s="3" t="str">
        <f t="shared" ca="1" si="86"/>
        <v/>
      </c>
      <c r="AK853" s="15" t="str">
        <f t="shared" ca="1" si="87"/>
        <v/>
      </c>
    </row>
    <row r="854" spans="31:37" x14ac:dyDescent="0.2">
      <c r="AE854" s="16" t="str">
        <f t="array" aca="1" ref="AE854" ca="1">IF(ROW()-2&lt;=$Y$12,5-SUM(N($V$12:$Y$12&gt;ROW()-3)),"")</f>
        <v/>
      </c>
      <c r="AF854" s="17" t="str">
        <f ca="1">IF(ISNUMBER(AE854),COUNTIF(AE$3:AE854,AE854),"")</f>
        <v/>
      </c>
      <c r="AG854" s="29" t="str">
        <f t="shared" ca="1" si="88"/>
        <v/>
      </c>
      <c r="AH854" s="29" t="str">
        <f t="shared" ca="1" si="89"/>
        <v/>
      </c>
      <c r="AI854" s="29" t="str">
        <f t="shared" ca="1" si="85"/>
        <v/>
      </c>
      <c r="AJ854" s="29" t="str">
        <f t="shared" ca="1" si="86"/>
        <v/>
      </c>
      <c r="AK854" s="17" t="str">
        <f t="shared" ca="1" si="87"/>
        <v/>
      </c>
    </row>
    <row r="855" spans="31:37" x14ac:dyDescent="0.2">
      <c r="AE855" s="12" t="str">
        <f t="array" aca="1" ref="AE855" ca="1">IF(ROW()-2&lt;=$Y$12,5-SUM(N($V$12:$Y$12&gt;ROW()-3)),"")</f>
        <v/>
      </c>
      <c r="AF855" s="13" t="str">
        <f ca="1">IF(ISNUMBER(AE855),COUNTIF(AE$3:AE855,AE855),"")</f>
        <v/>
      </c>
      <c r="AG855" s="38" t="str">
        <f t="shared" ca="1" si="88"/>
        <v/>
      </c>
      <c r="AH855" s="38" t="str">
        <f t="shared" ca="1" si="89"/>
        <v/>
      </c>
      <c r="AI855" s="38" t="str">
        <f t="shared" ca="1" si="85"/>
        <v/>
      </c>
      <c r="AJ855" s="38" t="str">
        <f t="shared" ca="1" si="86"/>
        <v/>
      </c>
      <c r="AK855" s="13" t="str">
        <f t="shared" ca="1" si="87"/>
        <v/>
      </c>
    </row>
    <row r="856" spans="31:37" x14ac:dyDescent="0.2">
      <c r="AE856" s="14" t="str">
        <f t="array" aca="1" ref="AE856" ca="1">IF(ROW()-2&lt;=$Y$12,5-SUM(N($V$12:$Y$12&gt;ROW()-3)),"")</f>
        <v/>
      </c>
      <c r="AF856" s="15" t="str">
        <f ca="1">IF(ISNUMBER(AE856),COUNTIF(AE$3:AE856,AE856),"")</f>
        <v/>
      </c>
      <c r="AG856" s="3" t="str">
        <f t="shared" ca="1" si="88"/>
        <v/>
      </c>
      <c r="AH856" s="3" t="str">
        <f t="shared" ca="1" si="89"/>
        <v/>
      </c>
      <c r="AI856" s="3" t="str">
        <f t="shared" ca="1" si="85"/>
        <v/>
      </c>
      <c r="AJ856" s="3" t="str">
        <f t="shared" ca="1" si="86"/>
        <v/>
      </c>
      <c r="AK856" s="15" t="str">
        <f t="shared" ca="1" si="87"/>
        <v/>
      </c>
    </row>
    <row r="857" spans="31:37" x14ac:dyDescent="0.2">
      <c r="AE857" s="16" t="str">
        <f t="array" aca="1" ref="AE857" ca="1">IF(ROW()-2&lt;=$Y$12,5-SUM(N($V$12:$Y$12&gt;ROW()-3)),"")</f>
        <v/>
      </c>
      <c r="AF857" s="17" t="str">
        <f ca="1">IF(ISNUMBER(AE857),COUNTIF(AE$3:AE857,AE857),"")</f>
        <v/>
      </c>
      <c r="AG857" s="29" t="str">
        <f t="shared" ca="1" si="88"/>
        <v/>
      </c>
      <c r="AH857" s="29" t="str">
        <f t="shared" ca="1" si="89"/>
        <v/>
      </c>
      <c r="AI857" s="29" t="str">
        <f t="shared" ca="1" si="85"/>
        <v/>
      </c>
      <c r="AJ857" s="29" t="str">
        <f t="shared" ca="1" si="86"/>
        <v/>
      </c>
      <c r="AK857" s="17" t="str">
        <f t="shared" ca="1" si="87"/>
        <v/>
      </c>
    </row>
    <row r="858" spans="31:37" x14ac:dyDescent="0.2">
      <c r="AE858" s="12" t="str">
        <f t="array" aca="1" ref="AE858" ca="1">IF(ROW()-2&lt;=$Y$12,5-SUM(N($V$12:$Y$12&gt;ROW()-3)),"")</f>
        <v/>
      </c>
      <c r="AF858" s="13" t="str">
        <f ca="1">IF(ISNUMBER(AE858),COUNTIF(AE$3:AE858,AE858),"")</f>
        <v/>
      </c>
      <c r="AG858" s="38" t="str">
        <f t="shared" ca="1" si="88"/>
        <v/>
      </c>
      <c r="AH858" s="38" t="str">
        <f t="shared" ca="1" si="89"/>
        <v/>
      </c>
      <c r="AI858" s="38" t="str">
        <f t="shared" ca="1" si="85"/>
        <v/>
      </c>
      <c r="AJ858" s="38" t="str">
        <f t="shared" ca="1" si="86"/>
        <v/>
      </c>
      <c r="AK858" s="13" t="str">
        <f t="shared" ca="1" si="87"/>
        <v/>
      </c>
    </row>
    <row r="859" spans="31:37" x14ac:dyDescent="0.2">
      <c r="AE859" s="14" t="str">
        <f t="array" aca="1" ref="AE859" ca="1">IF(ROW()-2&lt;=$Y$12,5-SUM(N($V$12:$Y$12&gt;ROW()-3)),"")</f>
        <v/>
      </c>
      <c r="AF859" s="15" t="str">
        <f ca="1">IF(ISNUMBER(AE859),COUNTIF(AE$3:AE859,AE859),"")</f>
        <v/>
      </c>
      <c r="AG859" s="3" t="str">
        <f t="shared" ca="1" si="88"/>
        <v/>
      </c>
      <c r="AH859" s="3" t="str">
        <f t="shared" ca="1" si="89"/>
        <v/>
      </c>
      <c r="AI859" s="3" t="str">
        <f t="shared" ca="1" si="85"/>
        <v/>
      </c>
      <c r="AJ859" s="3" t="str">
        <f t="shared" ca="1" si="86"/>
        <v/>
      </c>
      <c r="AK859" s="15" t="str">
        <f t="shared" ca="1" si="87"/>
        <v/>
      </c>
    </row>
    <row r="860" spans="31:37" x14ac:dyDescent="0.2">
      <c r="AE860" s="16" t="str">
        <f t="array" aca="1" ref="AE860" ca="1">IF(ROW()-2&lt;=$Y$12,5-SUM(N($V$12:$Y$12&gt;ROW()-3)),"")</f>
        <v/>
      </c>
      <c r="AF860" s="17" t="str">
        <f ca="1">IF(ISNUMBER(AE860),COUNTIF(AE$3:AE860,AE860),"")</f>
        <v/>
      </c>
      <c r="AG860" s="29" t="str">
        <f t="shared" ca="1" si="88"/>
        <v/>
      </c>
      <c r="AH860" s="29" t="str">
        <f t="shared" ca="1" si="89"/>
        <v/>
      </c>
      <c r="AI860" s="29" t="str">
        <f t="shared" ca="1" si="85"/>
        <v/>
      </c>
      <c r="AJ860" s="29" t="str">
        <f t="shared" ca="1" si="86"/>
        <v/>
      </c>
      <c r="AK860" s="17" t="str">
        <f t="shared" ca="1" si="87"/>
        <v/>
      </c>
    </row>
    <row r="861" spans="31:37" x14ac:dyDescent="0.2">
      <c r="AE861" s="12" t="str">
        <f t="array" aca="1" ref="AE861" ca="1">IF(ROW()-2&lt;=$Y$12,5-SUM(N($V$12:$Y$12&gt;ROW()-3)),"")</f>
        <v/>
      </c>
      <c r="AF861" s="13" t="str">
        <f ca="1">IF(ISNUMBER(AE861),COUNTIF(AE$3:AE861,AE861),"")</f>
        <v/>
      </c>
      <c r="AG861" s="38" t="str">
        <f t="shared" ca="1" si="88"/>
        <v/>
      </c>
      <c r="AH861" s="38" t="str">
        <f t="shared" ca="1" si="89"/>
        <v/>
      </c>
      <c r="AI861" s="38" t="str">
        <f t="shared" ca="1" si="85"/>
        <v/>
      </c>
      <c r="AJ861" s="38" t="str">
        <f t="shared" ca="1" si="86"/>
        <v/>
      </c>
      <c r="AK861" s="13" t="str">
        <f t="shared" ca="1" si="87"/>
        <v/>
      </c>
    </row>
    <row r="862" spans="31:37" x14ac:dyDescent="0.2">
      <c r="AE862" s="14" t="str">
        <f t="array" aca="1" ref="AE862" ca="1">IF(ROW()-2&lt;=$Y$12,5-SUM(N($V$12:$Y$12&gt;ROW()-3)),"")</f>
        <v/>
      </c>
      <c r="AF862" s="15" t="str">
        <f ca="1">IF(ISNUMBER(AE862),COUNTIF(AE$3:AE862,AE862),"")</f>
        <v/>
      </c>
      <c r="AG862" s="3" t="str">
        <f t="shared" ca="1" si="88"/>
        <v/>
      </c>
      <c r="AH862" s="3" t="str">
        <f t="shared" ca="1" si="89"/>
        <v/>
      </c>
      <c r="AI862" s="3" t="str">
        <f t="shared" ca="1" si="85"/>
        <v/>
      </c>
      <c r="AJ862" s="3" t="str">
        <f t="shared" ca="1" si="86"/>
        <v/>
      </c>
      <c r="AK862" s="15" t="str">
        <f t="shared" ca="1" si="87"/>
        <v/>
      </c>
    </row>
    <row r="863" spans="31:37" x14ac:dyDescent="0.2">
      <c r="AE863" s="16" t="str">
        <f t="array" aca="1" ref="AE863" ca="1">IF(ROW()-2&lt;=$Y$12,5-SUM(N($V$12:$Y$12&gt;ROW()-3)),"")</f>
        <v/>
      </c>
      <c r="AF863" s="17" t="str">
        <f ca="1">IF(ISNUMBER(AE863),COUNTIF(AE$3:AE863,AE863),"")</f>
        <v/>
      </c>
      <c r="AG863" s="29" t="str">
        <f t="shared" ca="1" si="88"/>
        <v/>
      </c>
      <c r="AH863" s="29" t="str">
        <f t="shared" ca="1" si="89"/>
        <v/>
      </c>
      <c r="AI863" s="29" t="str">
        <f t="shared" ca="1" si="85"/>
        <v/>
      </c>
      <c r="AJ863" s="29" t="str">
        <f t="shared" ca="1" si="86"/>
        <v/>
      </c>
      <c r="AK863" s="17" t="str">
        <f t="shared" ca="1" si="87"/>
        <v/>
      </c>
    </row>
    <row r="864" spans="31:37" x14ac:dyDescent="0.2">
      <c r="AE864" s="12" t="str">
        <f t="array" aca="1" ref="AE864" ca="1">IF(ROW()-2&lt;=$Y$12,5-SUM(N($V$12:$Y$12&gt;ROW()-3)),"")</f>
        <v/>
      </c>
      <c r="AF864" s="13" t="str">
        <f ca="1">IF(ISNUMBER(AE864),COUNTIF(AE$3:AE864,AE864),"")</f>
        <v/>
      </c>
      <c r="AG864" s="38" t="str">
        <f t="shared" ca="1" si="88"/>
        <v/>
      </c>
      <c r="AH864" s="38" t="str">
        <f t="shared" ca="1" si="89"/>
        <v/>
      </c>
      <c r="AI864" s="38" t="str">
        <f t="shared" ca="1" si="85"/>
        <v/>
      </c>
      <c r="AJ864" s="38" t="str">
        <f t="shared" ca="1" si="86"/>
        <v/>
      </c>
      <c r="AK864" s="13" t="str">
        <f t="shared" ca="1" si="87"/>
        <v/>
      </c>
    </row>
    <row r="865" spans="31:37" x14ac:dyDescent="0.2">
      <c r="AE865" s="14" t="str">
        <f t="array" aca="1" ref="AE865" ca="1">IF(ROW()-2&lt;=$Y$12,5-SUM(N($V$12:$Y$12&gt;ROW()-3)),"")</f>
        <v/>
      </c>
      <c r="AF865" s="15" t="str">
        <f ca="1">IF(ISNUMBER(AE865),COUNTIF(AE$3:AE865,AE865),"")</f>
        <v/>
      </c>
      <c r="AG865" s="3" t="str">
        <f t="shared" ca="1" si="88"/>
        <v/>
      </c>
      <c r="AH865" s="3" t="str">
        <f t="shared" ca="1" si="89"/>
        <v/>
      </c>
      <c r="AI865" s="3" t="str">
        <f t="shared" ca="1" si="85"/>
        <v/>
      </c>
      <c r="AJ865" s="3" t="str">
        <f t="shared" ca="1" si="86"/>
        <v/>
      </c>
      <c r="AK865" s="15" t="str">
        <f t="shared" ca="1" si="87"/>
        <v/>
      </c>
    </row>
    <row r="866" spans="31:37" x14ac:dyDescent="0.2">
      <c r="AE866" s="16" t="str">
        <f t="array" aca="1" ref="AE866" ca="1">IF(ROW()-2&lt;=$Y$12,5-SUM(N($V$12:$Y$12&gt;ROW()-3)),"")</f>
        <v/>
      </c>
      <c r="AF866" s="17" t="str">
        <f ca="1">IF(ISNUMBER(AE866),COUNTIF(AE$3:AE866,AE866),"")</f>
        <v/>
      </c>
      <c r="AG866" s="29" t="str">
        <f t="shared" ca="1" si="88"/>
        <v/>
      </c>
      <c r="AH866" s="29" t="str">
        <f t="shared" ca="1" si="89"/>
        <v/>
      </c>
      <c r="AI866" s="29" t="str">
        <f t="shared" ca="1" si="85"/>
        <v/>
      </c>
      <c r="AJ866" s="29" t="str">
        <f t="shared" ca="1" si="86"/>
        <v/>
      </c>
      <c r="AK866" s="17" t="str">
        <f t="shared" ca="1" si="87"/>
        <v/>
      </c>
    </row>
    <row r="867" spans="31:37" x14ac:dyDescent="0.2">
      <c r="AE867" s="12" t="str">
        <f t="array" aca="1" ref="AE867" ca="1">IF(ROW()-2&lt;=$Y$12,5-SUM(N($V$12:$Y$12&gt;ROW()-3)),"")</f>
        <v/>
      </c>
      <c r="AF867" s="13" t="str">
        <f ca="1">IF(ISNUMBER(AE867),COUNTIF(AE$3:AE867,AE867),"")</f>
        <v/>
      </c>
      <c r="AG867" s="38" t="str">
        <f t="shared" ca="1" si="88"/>
        <v/>
      </c>
      <c r="AH867" s="38" t="str">
        <f t="shared" ca="1" si="89"/>
        <v/>
      </c>
      <c r="AI867" s="38" t="str">
        <f t="shared" ca="1" si="85"/>
        <v/>
      </c>
      <c r="AJ867" s="38" t="str">
        <f t="shared" ca="1" si="86"/>
        <v/>
      </c>
      <c r="AK867" s="13" t="str">
        <f t="shared" ca="1" si="87"/>
        <v/>
      </c>
    </row>
    <row r="868" spans="31:37" x14ac:dyDescent="0.2">
      <c r="AE868" s="14" t="str">
        <f t="array" aca="1" ref="AE868" ca="1">IF(ROW()-2&lt;=$Y$12,5-SUM(N($V$12:$Y$12&gt;ROW()-3)),"")</f>
        <v/>
      </c>
      <c r="AF868" s="15" t="str">
        <f ca="1">IF(ISNUMBER(AE868),COUNTIF(AE$3:AE868,AE868),"")</f>
        <v/>
      </c>
      <c r="AG868" s="3" t="str">
        <f t="shared" ca="1" si="88"/>
        <v/>
      </c>
      <c r="AH868" s="3" t="str">
        <f t="shared" ca="1" si="89"/>
        <v/>
      </c>
      <c r="AI868" s="3" t="str">
        <f t="shared" ca="1" si="85"/>
        <v/>
      </c>
      <c r="AJ868" s="3" t="str">
        <f t="shared" ca="1" si="86"/>
        <v/>
      </c>
      <c r="AK868" s="15" t="str">
        <f t="shared" ca="1" si="87"/>
        <v/>
      </c>
    </row>
    <row r="869" spans="31:37" x14ac:dyDescent="0.2">
      <c r="AE869" s="16" t="str">
        <f t="array" aca="1" ref="AE869" ca="1">IF(ROW()-2&lt;=$Y$12,5-SUM(N($V$12:$Y$12&gt;ROW()-3)),"")</f>
        <v/>
      </c>
      <c r="AF869" s="17" t="str">
        <f ca="1">IF(ISNUMBER(AE869),COUNTIF(AE$3:AE869,AE869),"")</f>
        <v/>
      </c>
      <c r="AG869" s="29" t="str">
        <f t="shared" ca="1" si="88"/>
        <v/>
      </c>
      <c r="AH869" s="29" t="str">
        <f t="shared" ca="1" si="89"/>
        <v/>
      </c>
      <c r="AI869" s="29" t="str">
        <f t="shared" ca="1" si="85"/>
        <v/>
      </c>
      <c r="AJ869" s="29" t="str">
        <f t="shared" ca="1" si="86"/>
        <v/>
      </c>
      <c r="AK869" s="17" t="str">
        <f t="shared" ca="1" si="87"/>
        <v/>
      </c>
    </row>
    <row r="870" spans="31:37" x14ac:dyDescent="0.2">
      <c r="AE870" s="12" t="str">
        <f t="array" aca="1" ref="AE870" ca="1">IF(ROW()-2&lt;=$Y$12,5-SUM(N($V$12:$Y$12&gt;ROW()-3)),"")</f>
        <v/>
      </c>
      <c r="AF870" s="13" t="str">
        <f ca="1">IF(ISNUMBER(AE870),COUNTIF(AE$3:AE870,AE870),"")</f>
        <v/>
      </c>
      <c r="AG870" s="38" t="str">
        <f t="shared" ca="1" si="88"/>
        <v/>
      </c>
      <c r="AH870" s="38" t="str">
        <f t="shared" ca="1" si="89"/>
        <v/>
      </c>
      <c r="AI870" s="38" t="str">
        <f t="shared" ca="1" si="85"/>
        <v/>
      </c>
      <c r="AJ870" s="38" t="str">
        <f t="shared" ca="1" si="86"/>
        <v/>
      </c>
      <c r="AK870" s="13" t="str">
        <f t="shared" ca="1" si="87"/>
        <v/>
      </c>
    </row>
    <row r="871" spans="31:37" x14ac:dyDescent="0.2">
      <c r="AE871" s="14" t="str">
        <f t="array" aca="1" ref="AE871" ca="1">IF(ROW()-2&lt;=$Y$12,5-SUM(N($V$12:$Y$12&gt;ROW()-3)),"")</f>
        <v/>
      </c>
      <c r="AF871" s="15" t="str">
        <f ca="1">IF(ISNUMBER(AE871),COUNTIF(AE$3:AE871,AE871),"")</f>
        <v/>
      </c>
      <c r="AG871" s="3" t="str">
        <f t="shared" ca="1" si="88"/>
        <v/>
      </c>
      <c r="AH871" s="3" t="str">
        <f t="shared" ca="1" si="89"/>
        <v/>
      </c>
      <c r="AI871" s="3" t="str">
        <f t="shared" ca="1" si="85"/>
        <v/>
      </c>
      <c r="AJ871" s="3" t="str">
        <f t="shared" ca="1" si="86"/>
        <v/>
      </c>
      <c r="AK871" s="15" t="str">
        <f t="shared" ca="1" si="87"/>
        <v/>
      </c>
    </row>
    <row r="872" spans="31:37" x14ac:dyDescent="0.2">
      <c r="AE872" s="16" t="str">
        <f t="array" aca="1" ref="AE872" ca="1">IF(ROW()-2&lt;=$Y$12,5-SUM(N($V$12:$Y$12&gt;ROW()-3)),"")</f>
        <v/>
      </c>
      <c r="AF872" s="17" t="str">
        <f ca="1">IF(ISNUMBER(AE872),COUNTIF(AE$3:AE872,AE872),"")</f>
        <v/>
      </c>
      <c r="AG872" s="29" t="str">
        <f t="shared" ca="1" si="88"/>
        <v/>
      </c>
      <c r="AH872" s="29" t="str">
        <f t="shared" ca="1" si="89"/>
        <v/>
      </c>
      <c r="AI872" s="29" t="str">
        <f t="shared" ca="1" si="85"/>
        <v/>
      </c>
      <c r="AJ872" s="29" t="str">
        <f t="shared" ca="1" si="86"/>
        <v/>
      </c>
      <c r="AK872" s="17" t="str">
        <f t="shared" ca="1" si="87"/>
        <v/>
      </c>
    </row>
    <row r="873" spans="31:37" x14ac:dyDescent="0.2">
      <c r="AE873" s="12" t="str">
        <f t="array" aca="1" ref="AE873" ca="1">IF(ROW()-2&lt;=$Y$12,5-SUM(N($V$12:$Y$12&gt;ROW()-3)),"")</f>
        <v/>
      </c>
      <c r="AF873" s="13" t="str">
        <f ca="1">IF(ISNUMBER(AE873),COUNTIF(AE$3:AE873,AE873),"")</f>
        <v/>
      </c>
      <c r="AG873" s="38" t="str">
        <f t="shared" ca="1" si="88"/>
        <v/>
      </c>
      <c r="AH873" s="38" t="str">
        <f t="shared" ca="1" si="89"/>
        <v/>
      </c>
      <c r="AI873" s="38" t="str">
        <f t="shared" ca="1" si="85"/>
        <v/>
      </c>
      <c r="AJ873" s="38" t="str">
        <f t="shared" ca="1" si="86"/>
        <v/>
      </c>
      <c r="AK873" s="13" t="str">
        <f t="shared" ca="1" si="87"/>
        <v/>
      </c>
    </row>
    <row r="874" spans="31:37" x14ac:dyDescent="0.2">
      <c r="AE874" s="14" t="str">
        <f t="array" aca="1" ref="AE874" ca="1">IF(ROW()-2&lt;=$Y$12,5-SUM(N($V$12:$Y$12&gt;ROW()-3)),"")</f>
        <v/>
      </c>
      <c r="AF874" s="15" t="str">
        <f ca="1">IF(ISNUMBER(AE874),COUNTIF(AE$3:AE874,AE874),"")</f>
        <v/>
      </c>
      <c r="AG874" s="3" t="str">
        <f t="shared" ca="1" si="88"/>
        <v/>
      </c>
      <c r="AH874" s="3" t="str">
        <f t="shared" ca="1" si="89"/>
        <v/>
      </c>
      <c r="AI874" s="3" t="str">
        <f t="shared" ca="1" si="85"/>
        <v/>
      </c>
      <c r="AJ874" s="3" t="str">
        <f t="shared" ca="1" si="86"/>
        <v/>
      </c>
      <c r="AK874" s="15" t="str">
        <f t="shared" ca="1" si="87"/>
        <v/>
      </c>
    </row>
    <row r="875" spans="31:37" x14ac:dyDescent="0.2">
      <c r="AE875" s="16" t="str">
        <f t="array" aca="1" ref="AE875" ca="1">IF(ROW()-2&lt;=$Y$12,5-SUM(N($V$12:$Y$12&gt;ROW()-3)),"")</f>
        <v/>
      </c>
      <c r="AF875" s="17" t="str">
        <f ca="1">IF(ISNUMBER(AE875),COUNTIF(AE$3:AE875,AE875),"")</f>
        <v/>
      </c>
      <c r="AG875" s="29" t="str">
        <f t="shared" ca="1" si="88"/>
        <v/>
      </c>
      <c r="AH875" s="29" t="str">
        <f t="shared" ca="1" si="89"/>
        <v/>
      </c>
      <c r="AI875" s="29" t="str">
        <f t="shared" ca="1" si="85"/>
        <v/>
      </c>
      <c r="AJ875" s="29" t="str">
        <f t="shared" ca="1" si="86"/>
        <v/>
      </c>
      <c r="AK875" s="17" t="str">
        <f t="shared" ca="1" si="87"/>
        <v/>
      </c>
    </row>
    <row r="876" spans="31:37" x14ac:dyDescent="0.2">
      <c r="AE876" s="12" t="str">
        <f t="array" aca="1" ref="AE876" ca="1">IF(ROW()-2&lt;=$Y$12,5-SUM(N($V$12:$Y$12&gt;ROW()-3)),"")</f>
        <v/>
      </c>
      <c r="AF876" s="13" t="str">
        <f ca="1">IF(ISNUMBER(AE876),COUNTIF(AE$3:AE876,AE876),"")</f>
        <v/>
      </c>
      <c r="AG876" s="38" t="str">
        <f t="shared" ca="1" si="88"/>
        <v/>
      </c>
      <c r="AH876" s="38" t="str">
        <f t="shared" ca="1" si="89"/>
        <v/>
      </c>
      <c r="AI876" s="38" t="str">
        <f t="shared" ca="1" si="85"/>
        <v/>
      </c>
      <c r="AJ876" s="38" t="str">
        <f t="shared" ca="1" si="86"/>
        <v/>
      </c>
      <c r="AK876" s="13" t="str">
        <f t="shared" ca="1" si="87"/>
        <v/>
      </c>
    </row>
    <row r="877" spans="31:37" x14ac:dyDescent="0.2">
      <c r="AE877" s="14" t="str">
        <f t="array" aca="1" ref="AE877" ca="1">IF(ROW()-2&lt;=$Y$12,5-SUM(N($V$12:$Y$12&gt;ROW()-3)),"")</f>
        <v/>
      </c>
      <c r="AF877" s="15" t="str">
        <f ca="1">IF(ISNUMBER(AE877),COUNTIF(AE$3:AE877,AE877),"")</f>
        <v/>
      </c>
      <c r="AG877" s="3" t="str">
        <f t="shared" ca="1" si="88"/>
        <v/>
      </c>
      <c r="AH877" s="3" t="str">
        <f t="shared" ca="1" si="89"/>
        <v/>
      </c>
      <c r="AI877" s="3" t="str">
        <f t="shared" ca="1" si="85"/>
        <v/>
      </c>
      <c r="AJ877" s="3" t="str">
        <f t="shared" ca="1" si="86"/>
        <v/>
      </c>
      <c r="AK877" s="15" t="str">
        <f t="shared" ca="1" si="87"/>
        <v/>
      </c>
    </row>
    <row r="878" spans="31:37" x14ac:dyDescent="0.2">
      <c r="AE878" s="16" t="str">
        <f t="array" aca="1" ref="AE878" ca="1">IF(ROW()-2&lt;=$Y$12,5-SUM(N($V$12:$Y$12&gt;ROW()-3)),"")</f>
        <v/>
      </c>
      <c r="AF878" s="17" t="str">
        <f ca="1">IF(ISNUMBER(AE878),COUNTIF(AE$3:AE878,AE878),"")</f>
        <v/>
      </c>
      <c r="AG878" s="29" t="str">
        <f t="shared" ca="1" si="88"/>
        <v/>
      </c>
      <c r="AH878" s="29" t="str">
        <f t="shared" ca="1" si="89"/>
        <v/>
      </c>
      <c r="AI878" s="29" t="str">
        <f t="shared" ca="1" si="85"/>
        <v/>
      </c>
      <c r="AJ878" s="29" t="str">
        <f t="shared" ca="1" si="86"/>
        <v/>
      </c>
      <c r="AK878" s="17" t="str">
        <f t="shared" ca="1" si="87"/>
        <v/>
      </c>
    </row>
    <row r="879" spans="31:37" x14ac:dyDescent="0.2">
      <c r="AE879" s="12" t="str">
        <f t="array" aca="1" ref="AE879" ca="1">IF(ROW()-2&lt;=$Y$12,5-SUM(N($V$12:$Y$12&gt;ROW()-3)),"")</f>
        <v/>
      </c>
      <c r="AF879" s="13" t="str">
        <f ca="1">IF(ISNUMBER(AE879),COUNTIF(AE$3:AE879,AE879),"")</f>
        <v/>
      </c>
      <c r="AG879" s="38" t="str">
        <f t="shared" ca="1" si="88"/>
        <v/>
      </c>
      <c r="AH879" s="38" t="str">
        <f t="shared" ca="1" si="89"/>
        <v/>
      </c>
      <c r="AI879" s="38" t="str">
        <f t="shared" ca="1" si="85"/>
        <v/>
      </c>
      <c r="AJ879" s="38" t="str">
        <f t="shared" ca="1" si="86"/>
        <v/>
      </c>
      <c r="AK879" s="13" t="str">
        <f t="shared" ca="1" si="87"/>
        <v/>
      </c>
    </row>
    <row r="880" spans="31:37" x14ac:dyDescent="0.2">
      <c r="AE880" s="14" t="str">
        <f t="array" aca="1" ref="AE880" ca="1">IF(ROW()-2&lt;=$Y$12,5-SUM(N($V$12:$Y$12&gt;ROW()-3)),"")</f>
        <v/>
      </c>
      <c r="AF880" s="15" t="str">
        <f ca="1">IF(ISNUMBER(AE880),COUNTIF(AE$3:AE880,AE880),"")</f>
        <v/>
      </c>
      <c r="AG880" s="3" t="str">
        <f t="shared" ca="1" si="88"/>
        <v/>
      </c>
      <c r="AH880" s="3" t="str">
        <f t="shared" ca="1" si="89"/>
        <v/>
      </c>
      <c r="AI880" s="3" t="str">
        <f t="shared" ca="1" si="85"/>
        <v/>
      </c>
      <c r="AJ880" s="3" t="str">
        <f t="shared" ca="1" si="86"/>
        <v/>
      </c>
      <c r="AK880" s="15" t="str">
        <f t="shared" ca="1" si="87"/>
        <v/>
      </c>
    </row>
    <row r="881" spans="31:37" x14ac:dyDescent="0.2">
      <c r="AE881" s="16" t="str">
        <f t="array" aca="1" ref="AE881" ca="1">IF(ROW()-2&lt;=$Y$12,5-SUM(N($V$12:$Y$12&gt;ROW()-3)),"")</f>
        <v/>
      </c>
      <c r="AF881" s="17" t="str">
        <f ca="1">IF(ISNUMBER(AE881),COUNTIF(AE$3:AE881,AE881),"")</f>
        <v/>
      </c>
      <c r="AG881" s="29" t="str">
        <f t="shared" ca="1" si="88"/>
        <v/>
      </c>
      <c r="AH881" s="29" t="str">
        <f t="shared" ca="1" si="89"/>
        <v/>
      </c>
      <c r="AI881" s="29" t="str">
        <f t="shared" ca="1" si="85"/>
        <v/>
      </c>
      <c r="AJ881" s="29" t="str">
        <f t="shared" ca="1" si="86"/>
        <v/>
      </c>
      <c r="AK881" s="17" t="str">
        <f t="shared" ca="1" si="87"/>
        <v/>
      </c>
    </row>
    <row r="882" spans="31:37" x14ac:dyDescent="0.2">
      <c r="AE882" s="12" t="str">
        <f t="array" aca="1" ref="AE882" ca="1">IF(ROW()-2&lt;=$Y$12,5-SUM(N($V$12:$Y$12&gt;ROW()-3)),"")</f>
        <v/>
      </c>
      <c r="AF882" s="13" t="str">
        <f ca="1">IF(ISNUMBER(AE882),COUNTIF(AE$3:AE882,AE882),"")</f>
        <v/>
      </c>
      <c r="AG882" s="38" t="str">
        <f t="shared" ca="1" si="88"/>
        <v/>
      </c>
      <c r="AH882" s="38" t="str">
        <f t="shared" ca="1" si="89"/>
        <v/>
      </c>
      <c r="AI882" s="38" t="str">
        <f t="shared" ca="1" si="85"/>
        <v/>
      </c>
      <c r="AJ882" s="38" t="str">
        <f t="shared" ca="1" si="86"/>
        <v/>
      </c>
      <c r="AK882" s="13" t="str">
        <f t="shared" ca="1" si="87"/>
        <v/>
      </c>
    </row>
    <row r="883" spans="31:37" x14ac:dyDescent="0.2">
      <c r="AE883" s="14" t="str">
        <f t="array" aca="1" ref="AE883" ca="1">IF(ROW()-2&lt;=$Y$12,5-SUM(N($V$12:$Y$12&gt;ROW()-3)),"")</f>
        <v/>
      </c>
      <c r="AF883" s="15" t="str">
        <f ca="1">IF(ISNUMBER(AE883),COUNTIF(AE$3:AE883,AE883),"")</f>
        <v/>
      </c>
      <c r="AG883" s="3" t="str">
        <f t="shared" ca="1" si="88"/>
        <v/>
      </c>
      <c r="AH883" s="3" t="str">
        <f t="shared" ca="1" si="89"/>
        <v/>
      </c>
      <c r="AI883" s="3" t="str">
        <f t="shared" ca="1" si="85"/>
        <v/>
      </c>
      <c r="AJ883" s="3" t="str">
        <f t="shared" ca="1" si="86"/>
        <v/>
      </c>
      <c r="AK883" s="15" t="str">
        <f t="shared" ca="1" si="87"/>
        <v/>
      </c>
    </row>
    <row r="884" spans="31:37" x14ac:dyDescent="0.2">
      <c r="AE884" s="16" t="str">
        <f t="array" aca="1" ref="AE884" ca="1">IF(ROW()-2&lt;=$Y$12,5-SUM(N($V$12:$Y$12&gt;ROW()-3)),"")</f>
        <v/>
      </c>
      <c r="AF884" s="17" t="str">
        <f ca="1">IF(ISNUMBER(AE884),COUNTIF(AE$3:AE884,AE884),"")</f>
        <v/>
      </c>
      <c r="AG884" s="29" t="str">
        <f t="shared" ca="1" si="88"/>
        <v/>
      </c>
      <c r="AH884" s="29" t="str">
        <f t="shared" ca="1" si="89"/>
        <v/>
      </c>
      <c r="AI884" s="29" t="str">
        <f t="shared" ca="1" si="85"/>
        <v/>
      </c>
      <c r="AJ884" s="29" t="str">
        <f t="shared" ca="1" si="86"/>
        <v/>
      </c>
      <c r="AK884" s="17" t="str">
        <f t="shared" ca="1" si="87"/>
        <v/>
      </c>
    </row>
    <row r="885" spans="31:37" x14ac:dyDescent="0.2">
      <c r="AE885" s="12" t="str">
        <f t="array" aca="1" ref="AE885" ca="1">IF(ROW()-2&lt;=$Y$12,5-SUM(N($V$12:$Y$12&gt;ROW()-3)),"")</f>
        <v/>
      </c>
      <c r="AF885" s="13" t="str">
        <f ca="1">IF(ISNUMBER(AE885),COUNTIF(AE$3:AE885,AE885),"")</f>
        <v/>
      </c>
      <c r="AG885" s="38" t="str">
        <f t="shared" ca="1" si="88"/>
        <v/>
      </c>
      <c r="AH885" s="38" t="str">
        <f t="shared" ca="1" si="89"/>
        <v/>
      </c>
      <c r="AI885" s="38" t="str">
        <f t="shared" ca="1" si="85"/>
        <v/>
      </c>
      <c r="AJ885" s="38" t="str">
        <f t="shared" ca="1" si="86"/>
        <v/>
      </c>
      <c r="AK885" s="13" t="str">
        <f t="shared" ca="1" si="87"/>
        <v/>
      </c>
    </row>
    <row r="886" spans="31:37" x14ac:dyDescent="0.2">
      <c r="AE886" s="14" t="str">
        <f t="array" aca="1" ref="AE886" ca="1">IF(ROW()-2&lt;=$Y$12,5-SUM(N($V$12:$Y$12&gt;ROW()-3)),"")</f>
        <v/>
      </c>
      <c r="AF886" s="15" t="str">
        <f ca="1">IF(ISNUMBER(AE886),COUNTIF(AE$3:AE886,AE886),"")</f>
        <v/>
      </c>
      <c r="AG886" s="3" t="str">
        <f t="shared" ca="1" si="88"/>
        <v/>
      </c>
      <c r="AH886" s="3" t="str">
        <f t="shared" ca="1" si="89"/>
        <v/>
      </c>
      <c r="AI886" s="3" t="str">
        <f t="shared" ca="1" si="85"/>
        <v/>
      </c>
      <c r="AJ886" s="3" t="str">
        <f t="shared" ca="1" si="86"/>
        <v/>
      </c>
      <c r="AK886" s="15" t="str">
        <f t="shared" ca="1" si="87"/>
        <v/>
      </c>
    </row>
    <row r="887" spans="31:37" x14ac:dyDescent="0.2">
      <c r="AE887" s="16" t="str">
        <f t="array" aca="1" ref="AE887" ca="1">IF(ROW()-2&lt;=$Y$12,5-SUM(N($V$12:$Y$12&gt;ROW()-3)),"")</f>
        <v/>
      </c>
      <c r="AF887" s="17" t="str">
        <f ca="1">IF(ISNUMBER(AE887),COUNTIF(AE$3:AE887,AE887),"")</f>
        <v/>
      </c>
      <c r="AG887" s="29" t="str">
        <f t="shared" ca="1" si="88"/>
        <v/>
      </c>
      <c r="AH887" s="29" t="str">
        <f t="shared" ca="1" si="89"/>
        <v/>
      </c>
      <c r="AI887" s="29" t="str">
        <f t="shared" ca="1" si="85"/>
        <v/>
      </c>
      <c r="AJ887" s="29" t="str">
        <f t="shared" ca="1" si="86"/>
        <v/>
      </c>
      <c r="AK887" s="17" t="str">
        <f t="shared" ca="1" si="87"/>
        <v/>
      </c>
    </row>
    <row r="888" spans="31:37" x14ac:dyDescent="0.2">
      <c r="AE888" s="12" t="str">
        <f t="array" aca="1" ref="AE888" ca="1">IF(ROW()-2&lt;=$Y$12,5-SUM(N($V$12:$Y$12&gt;ROW()-3)),"")</f>
        <v/>
      </c>
      <c r="AF888" s="13" t="str">
        <f ca="1">IF(ISNUMBER(AE888),COUNTIF(AE$3:AE888,AE888),"")</f>
        <v/>
      </c>
      <c r="AG888" s="38" t="str">
        <f t="shared" ca="1" si="88"/>
        <v/>
      </c>
      <c r="AH888" s="38" t="str">
        <f t="shared" ca="1" si="89"/>
        <v/>
      </c>
      <c r="AI888" s="38" t="str">
        <f t="shared" ca="1" si="85"/>
        <v/>
      </c>
      <c r="AJ888" s="38" t="str">
        <f t="shared" ca="1" si="86"/>
        <v/>
      </c>
      <c r="AK888" s="13" t="str">
        <f t="shared" ca="1" si="87"/>
        <v/>
      </c>
    </row>
    <row r="889" spans="31:37" x14ac:dyDescent="0.2">
      <c r="AE889" s="14" t="str">
        <f t="array" aca="1" ref="AE889" ca="1">IF(ROW()-2&lt;=$Y$12,5-SUM(N($V$12:$Y$12&gt;ROW()-3)),"")</f>
        <v/>
      </c>
      <c r="AF889" s="15" t="str">
        <f ca="1">IF(ISNUMBER(AE889),COUNTIF(AE$3:AE889,AE889),"")</f>
        <v/>
      </c>
      <c r="AG889" s="3" t="str">
        <f t="shared" ca="1" si="88"/>
        <v/>
      </c>
      <c r="AH889" s="3" t="str">
        <f t="shared" ca="1" si="89"/>
        <v/>
      </c>
      <c r="AI889" s="3" t="str">
        <f t="shared" ca="1" si="85"/>
        <v/>
      </c>
      <c r="AJ889" s="3" t="str">
        <f t="shared" ca="1" si="86"/>
        <v/>
      </c>
      <c r="AK889" s="15" t="str">
        <f t="shared" ca="1" si="87"/>
        <v/>
      </c>
    </row>
    <row r="890" spans="31:37" x14ac:dyDescent="0.2">
      <c r="AE890" s="16" t="str">
        <f t="array" aca="1" ref="AE890" ca="1">IF(ROW()-2&lt;=$Y$12,5-SUM(N($V$12:$Y$12&gt;ROW()-3)),"")</f>
        <v/>
      </c>
      <c r="AF890" s="17" t="str">
        <f ca="1">IF(ISNUMBER(AE890),COUNTIF(AE$3:AE890,AE890),"")</f>
        <v/>
      </c>
      <c r="AG890" s="29" t="str">
        <f t="shared" ca="1" si="88"/>
        <v/>
      </c>
      <c r="AH890" s="29" t="str">
        <f t="shared" ca="1" si="89"/>
        <v/>
      </c>
      <c r="AI890" s="29" t="str">
        <f t="shared" ca="1" si="85"/>
        <v/>
      </c>
      <c r="AJ890" s="29" t="str">
        <f t="shared" ca="1" si="86"/>
        <v/>
      </c>
      <c r="AK890" s="17" t="str">
        <f t="shared" ca="1" si="87"/>
        <v/>
      </c>
    </row>
    <row r="891" spans="31:37" x14ac:dyDescent="0.2">
      <c r="AE891" s="12" t="str">
        <f t="array" aca="1" ref="AE891" ca="1">IF(ROW()-2&lt;=$Y$12,5-SUM(N($V$12:$Y$12&gt;ROW()-3)),"")</f>
        <v/>
      </c>
      <c r="AF891" s="13" t="str">
        <f ca="1">IF(ISNUMBER(AE891),COUNTIF(AE$3:AE891,AE891),"")</f>
        <v/>
      </c>
      <c r="AG891" s="38" t="str">
        <f t="shared" ca="1" si="88"/>
        <v/>
      </c>
      <c r="AH891" s="38" t="str">
        <f t="shared" ca="1" si="89"/>
        <v/>
      </c>
      <c r="AI891" s="38" t="str">
        <f t="shared" ca="1" si="85"/>
        <v/>
      </c>
      <c r="AJ891" s="38" t="str">
        <f t="shared" ca="1" si="86"/>
        <v/>
      </c>
      <c r="AK891" s="13" t="str">
        <f t="shared" ca="1" si="87"/>
        <v/>
      </c>
    </row>
    <row r="892" spans="31:37" x14ac:dyDescent="0.2">
      <c r="AE892" s="14" t="str">
        <f t="array" aca="1" ref="AE892" ca="1">IF(ROW()-2&lt;=$Y$12,5-SUM(N($V$12:$Y$12&gt;ROW()-3)),"")</f>
        <v/>
      </c>
      <c r="AF892" s="15" t="str">
        <f ca="1">IF(ISNUMBER(AE892),COUNTIF(AE$3:AE892,AE892),"")</f>
        <v/>
      </c>
      <c r="AG892" s="3" t="str">
        <f t="shared" ca="1" si="88"/>
        <v/>
      </c>
      <c r="AH892" s="3" t="str">
        <f t="shared" ca="1" si="89"/>
        <v/>
      </c>
      <c r="AI892" s="3" t="str">
        <f t="shared" ca="1" si="85"/>
        <v/>
      </c>
      <c r="AJ892" s="3" t="str">
        <f t="shared" ca="1" si="86"/>
        <v/>
      </c>
      <c r="AK892" s="15" t="str">
        <f t="shared" ca="1" si="87"/>
        <v/>
      </c>
    </row>
    <row r="893" spans="31:37" x14ac:dyDescent="0.2">
      <c r="AE893" s="16" t="str">
        <f t="array" aca="1" ref="AE893" ca="1">IF(ROW()-2&lt;=$Y$12,5-SUM(N($V$12:$Y$12&gt;ROW()-3)),"")</f>
        <v/>
      </c>
      <c r="AF893" s="17" t="str">
        <f ca="1">IF(ISNUMBER(AE893),COUNTIF(AE$3:AE893,AE893),"")</f>
        <v/>
      </c>
      <c r="AG893" s="29" t="str">
        <f t="shared" ca="1" si="88"/>
        <v/>
      </c>
      <c r="AH893" s="29" t="str">
        <f t="shared" ca="1" si="89"/>
        <v/>
      </c>
      <c r="AI893" s="29" t="str">
        <f t="shared" ca="1" si="85"/>
        <v/>
      </c>
      <c r="AJ893" s="29" t="str">
        <f t="shared" ca="1" si="86"/>
        <v/>
      </c>
      <c r="AK893" s="17" t="str">
        <f t="shared" ca="1" si="87"/>
        <v/>
      </c>
    </row>
    <row r="894" spans="31:37" x14ac:dyDescent="0.2">
      <c r="AE894" s="12" t="str">
        <f t="array" aca="1" ref="AE894" ca="1">IF(ROW()-2&lt;=$Y$12,5-SUM(N($V$12:$Y$12&gt;ROW()-3)),"")</f>
        <v/>
      </c>
      <c r="AF894" s="13" t="str">
        <f ca="1">IF(ISNUMBER(AE894),COUNTIF(AE$3:AE894,AE894),"")</f>
        <v/>
      </c>
      <c r="AG894" s="38" t="str">
        <f t="shared" ca="1" si="88"/>
        <v/>
      </c>
      <c r="AH894" s="38" t="str">
        <f t="shared" ca="1" si="89"/>
        <v/>
      </c>
      <c r="AI894" s="38" t="str">
        <f t="shared" ca="1" si="85"/>
        <v/>
      </c>
      <c r="AJ894" s="38" t="str">
        <f t="shared" ca="1" si="86"/>
        <v/>
      </c>
      <c r="AK894" s="13" t="str">
        <f t="shared" ca="1" si="87"/>
        <v/>
      </c>
    </row>
    <row r="895" spans="31:37" x14ac:dyDescent="0.2">
      <c r="AE895" s="14" t="str">
        <f t="array" aca="1" ref="AE895" ca="1">IF(ROW()-2&lt;=$Y$12,5-SUM(N($V$12:$Y$12&gt;ROW()-3)),"")</f>
        <v/>
      </c>
      <c r="AF895" s="15" t="str">
        <f ca="1">IF(ISNUMBER(AE895),COUNTIF(AE$3:AE895,AE895),"")</f>
        <v/>
      </c>
      <c r="AG895" s="3" t="str">
        <f t="shared" ca="1" si="88"/>
        <v/>
      </c>
      <c r="AH895" s="3" t="str">
        <f t="shared" ca="1" si="89"/>
        <v/>
      </c>
      <c r="AI895" s="3" t="str">
        <f t="shared" ca="1" si="85"/>
        <v/>
      </c>
      <c r="AJ895" s="3" t="str">
        <f t="shared" ca="1" si="86"/>
        <v/>
      </c>
      <c r="AK895" s="15" t="str">
        <f t="shared" ca="1" si="87"/>
        <v/>
      </c>
    </row>
    <row r="896" spans="31:37" x14ac:dyDescent="0.2">
      <c r="AE896" s="16" t="str">
        <f t="array" aca="1" ref="AE896" ca="1">IF(ROW()-2&lt;=$Y$12,5-SUM(N($V$12:$Y$12&gt;ROW()-3)),"")</f>
        <v/>
      </c>
      <c r="AF896" s="17" t="str">
        <f ca="1">IF(ISNUMBER(AE896),COUNTIF(AE$3:AE896,AE896),"")</f>
        <v/>
      </c>
      <c r="AG896" s="29" t="str">
        <f t="shared" ca="1" si="88"/>
        <v/>
      </c>
      <c r="AH896" s="29" t="str">
        <f t="shared" ca="1" si="89"/>
        <v/>
      </c>
      <c r="AI896" s="29" t="str">
        <f t="shared" ca="1" si="85"/>
        <v/>
      </c>
      <c r="AJ896" s="29" t="str">
        <f t="shared" ca="1" si="86"/>
        <v/>
      </c>
      <c r="AK896" s="17" t="str">
        <f t="shared" ca="1" si="87"/>
        <v/>
      </c>
    </row>
    <row r="897" spans="31:37" x14ac:dyDescent="0.2">
      <c r="AE897" s="12" t="str">
        <f t="array" aca="1" ref="AE897" ca="1">IF(ROW()-2&lt;=$Y$12,5-SUM(N($V$12:$Y$12&gt;ROW()-3)),"")</f>
        <v/>
      </c>
      <c r="AF897" s="13" t="str">
        <f ca="1">IF(ISNUMBER(AE897),COUNTIF(AE$3:AE897,AE897),"")</f>
        <v/>
      </c>
      <c r="AG897" s="38" t="str">
        <f t="shared" ca="1" si="88"/>
        <v/>
      </c>
      <c r="AH897" s="38" t="str">
        <f t="shared" ca="1" si="89"/>
        <v/>
      </c>
      <c r="AI897" s="38" t="str">
        <f t="shared" ca="1" si="85"/>
        <v/>
      </c>
      <c r="AJ897" s="38" t="str">
        <f t="shared" ca="1" si="86"/>
        <v/>
      </c>
      <c r="AK897" s="13" t="str">
        <f t="shared" ca="1" si="87"/>
        <v/>
      </c>
    </row>
    <row r="898" spans="31:37" x14ac:dyDescent="0.2">
      <c r="AE898" s="14" t="str">
        <f t="array" aca="1" ref="AE898" ca="1">IF(ROW()-2&lt;=$Y$12,5-SUM(N($V$12:$Y$12&gt;ROW()-3)),"")</f>
        <v/>
      </c>
      <c r="AF898" s="15" t="str">
        <f ca="1">IF(ISNUMBER(AE898),COUNTIF(AE$3:AE898,AE898),"")</f>
        <v/>
      </c>
      <c r="AG898" s="3" t="str">
        <f t="shared" ca="1" si="88"/>
        <v/>
      </c>
      <c r="AH898" s="3" t="str">
        <f t="shared" ca="1" si="89"/>
        <v/>
      </c>
      <c r="AI898" s="3" t="str">
        <f t="shared" ca="1" si="85"/>
        <v/>
      </c>
      <c r="AJ898" s="3" t="str">
        <f t="shared" ca="1" si="86"/>
        <v/>
      </c>
      <c r="AK898" s="15" t="str">
        <f t="shared" ca="1" si="87"/>
        <v/>
      </c>
    </row>
    <row r="899" spans="31:37" x14ac:dyDescent="0.2">
      <c r="AE899" s="16" t="str">
        <f t="array" aca="1" ref="AE899" ca="1">IF(ROW()-2&lt;=$Y$12,5-SUM(N($V$12:$Y$12&gt;ROW()-3)),"")</f>
        <v/>
      </c>
      <c r="AF899" s="17" t="str">
        <f ca="1">IF(ISNUMBER(AE899),COUNTIF(AE$3:AE899,AE899),"")</f>
        <v/>
      </c>
      <c r="AG899" s="29" t="str">
        <f t="shared" ca="1" si="88"/>
        <v/>
      </c>
      <c r="AH899" s="29" t="str">
        <f t="shared" ca="1" si="89"/>
        <v/>
      </c>
      <c r="AI899" s="29" t="str">
        <f t="shared" ref="AI899:AI962" ca="1" si="90">IF(ISNUMBER($AH899),INDEX($B$3:$Q$386,$AF899,4*$AE899-2),"")</f>
        <v/>
      </c>
      <c r="AJ899" s="29" t="str">
        <f t="shared" ref="AJ899:AJ962" ca="1" si="91">IF(ISNUMBER($AH899),INDEX($B$3:$Q$386,$AF899,4*$AE899-1),"")</f>
        <v/>
      </c>
      <c r="AK899" s="17" t="str">
        <f t="shared" ref="AK899:AK962" ca="1" si="92">IF(ISNUMBER($AH899),INDEX($B$3:$Q$386,$AF899,4*$AE899),"")</f>
        <v/>
      </c>
    </row>
    <row r="900" spans="31:37" x14ac:dyDescent="0.2">
      <c r="AE900" s="12" t="str">
        <f t="array" aca="1" ref="AE900" ca="1">IF(ROW()-2&lt;=$Y$12,5-SUM(N($V$12:$Y$12&gt;ROW()-3)),"")</f>
        <v/>
      </c>
      <c r="AF900" s="13" t="str">
        <f ca="1">IF(ISNUMBER(AE900),COUNTIF(AE$3:AE900,AE900),"")</f>
        <v/>
      </c>
      <c r="AG900" s="38" t="str">
        <f t="shared" ref="AG900:AG963" ca="1" si="93">IF(ISNUMBER(AE900),CHOOSE(AE900,"A","B","C","D"),"")</f>
        <v/>
      </c>
      <c r="AH900" s="38" t="str">
        <f t="shared" ref="AH900:AH963" ca="1" si="94">IF(ISNUMBER(AE900),IF(MOD(ROW(),3)=0,INDEX($A$3:$A$386,AF900),AH899),"")</f>
        <v/>
      </c>
      <c r="AI900" s="38" t="str">
        <f t="shared" ca="1" si="90"/>
        <v/>
      </c>
      <c r="AJ900" s="38" t="str">
        <f t="shared" ca="1" si="91"/>
        <v/>
      </c>
      <c r="AK900" s="13" t="str">
        <f t="shared" ca="1" si="92"/>
        <v/>
      </c>
    </row>
    <row r="901" spans="31:37" x14ac:dyDescent="0.2">
      <c r="AE901" s="14" t="str">
        <f t="array" aca="1" ref="AE901" ca="1">IF(ROW()-2&lt;=$Y$12,5-SUM(N($V$12:$Y$12&gt;ROW()-3)),"")</f>
        <v/>
      </c>
      <c r="AF901" s="15" t="str">
        <f ca="1">IF(ISNUMBER(AE901),COUNTIF(AE$3:AE901,AE901),"")</f>
        <v/>
      </c>
      <c r="AG901" s="3" t="str">
        <f t="shared" ca="1" si="93"/>
        <v/>
      </c>
      <c r="AH901" s="3" t="str">
        <f t="shared" ca="1" si="94"/>
        <v/>
      </c>
      <c r="AI901" s="3" t="str">
        <f t="shared" ca="1" si="90"/>
        <v/>
      </c>
      <c r="AJ901" s="3" t="str">
        <f t="shared" ca="1" si="91"/>
        <v/>
      </c>
      <c r="AK901" s="15" t="str">
        <f t="shared" ca="1" si="92"/>
        <v/>
      </c>
    </row>
    <row r="902" spans="31:37" x14ac:dyDescent="0.2">
      <c r="AE902" s="16" t="str">
        <f t="array" aca="1" ref="AE902" ca="1">IF(ROW()-2&lt;=$Y$12,5-SUM(N($V$12:$Y$12&gt;ROW()-3)),"")</f>
        <v/>
      </c>
      <c r="AF902" s="17" t="str">
        <f ca="1">IF(ISNUMBER(AE902),COUNTIF(AE$3:AE902,AE902),"")</f>
        <v/>
      </c>
      <c r="AG902" s="29" t="str">
        <f t="shared" ca="1" si="93"/>
        <v/>
      </c>
      <c r="AH902" s="29" t="str">
        <f t="shared" ca="1" si="94"/>
        <v/>
      </c>
      <c r="AI902" s="29" t="str">
        <f t="shared" ca="1" si="90"/>
        <v/>
      </c>
      <c r="AJ902" s="29" t="str">
        <f t="shared" ca="1" si="91"/>
        <v/>
      </c>
      <c r="AK902" s="17" t="str">
        <f t="shared" ca="1" si="92"/>
        <v/>
      </c>
    </row>
    <row r="903" spans="31:37" x14ac:dyDescent="0.2">
      <c r="AE903" s="12" t="str">
        <f t="array" aca="1" ref="AE903" ca="1">IF(ROW()-2&lt;=$Y$12,5-SUM(N($V$12:$Y$12&gt;ROW()-3)),"")</f>
        <v/>
      </c>
      <c r="AF903" s="13" t="str">
        <f ca="1">IF(ISNUMBER(AE903),COUNTIF(AE$3:AE903,AE903),"")</f>
        <v/>
      </c>
      <c r="AG903" s="38" t="str">
        <f t="shared" ca="1" si="93"/>
        <v/>
      </c>
      <c r="AH903" s="38" t="str">
        <f t="shared" ca="1" si="94"/>
        <v/>
      </c>
      <c r="AI903" s="38" t="str">
        <f t="shared" ca="1" si="90"/>
        <v/>
      </c>
      <c r="AJ903" s="38" t="str">
        <f t="shared" ca="1" si="91"/>
        <v/>
      </c>
      <c r="AK903" s="13" t="str">
        <f t="shared" ca="1" si="92"/>
        <v/>
      </c>
    </row>
    <row r="904" spans="31:37" x14ac:dyDescent="0.2">
      <c r="AE904" s="14" t="str">
        <f t="array" aca="1" ref="AE904" ca="1">IF(ROW()-2&lt;=$Y$12,5-SUM(N($V$12:$Y$12&gt;ROW()-3)),"")</f>
        <v/>
      </c>
      <c r="AF904" s="15" t="str">
        <f ca="1">IF(ISNUMBER(AE904),COUNTIF(AE$3:AE904,AE904),"")</f>
        <v/>
      </c>
      <c r="AG904" s="3" t="str">
        <f t="shared" ca="1" si="93"/>
        <v/>
      </c>
      <c r="AH904" s="3" t="str">
        <f t="shared" ca="1" si="94"/>
        <v/>
      </c>
      <c r="AI904" s="3" t="str">
        <f t="shared" ca="1" si="90"/>
        <v/>
      </c>
      <c r="AJ904" s="3" t="str">
        <f t="shared" ca="1" si="91"/>
        <v/>
      </c>
      <c r="AK904" s="15" t="str">
        <f t="shared" ca="1" si="92"/>
        <v/>
      </c>
    </row>
    <row r="905" spans="31:37" x14ac:dyDescent="0.2">
      <c r="AE905" s="16" t="str">
        <f t="array" aca="1" ref="AE905" ca="1">IF(ROW()-2&lt;=$Y$12,5-SUM(N($V$12:$Y$12&gt;ROW()-3)),"")</f>
        <v/>
      </c>
      <c r="AF905" s="17" t="str">
        <f ca="1">IF(ISNUMBER(AE905),COUNTIF(AE$3:AE905,AE905),"")</f>
        <v/>
      </c>
      <c r="AG905" s="29" t="str">
        <f t="shared" ca="1" si="93"/>
        <v/>
      </c>
      <c r="AH905" s="29" t="str">
        <f t="shared" ca="1" si="94"/>
        <v/>
      </c>
      <c r="AI905" s="29" t="str">
        <f t="shared" ca="1" si="90"/>
        <v/>
      </c>
      <c r="AJ905" s="29" t="str">
        <f t="shared" ca="1" si="91"/>
        <v/>
      </c>
      <c r="AK905" s="17" t="str">
        <f t="shared" ca="1" si="92"/>
        <v/>
      </c>
    </row>
    <row r="906" spans="31:37" x14ac:dyDescent="0.2">
      <c r="AE906" s="12" t="str">
        <f t="array" aca="1" ref="AE906" ca="1">IF(ROW()-2&lt;=$Y$12,5-SUM(N($V$12:$Y$12&gt;ROW()-3)),"")</f>
        <v/>
      </c>
      <c r="AF906" s="13" t="str">
        <f ca="1">IF(ISNUMBER(AE906),COUNTIF(AE$3:AE906,AE906),"")</f>
        <v/>
      </c>
      <c r="AG906" s="38" t="str">
        <f t="shared" ca="1" si="93"/>
        <v/>
      </c>
      <c r="AH906" s="38" t="str">
        <f t="shared" ca="1" si="94"/>
        <v/>
      </c>
      <c r="AI906" s="38" t="str">
        <f t="shared" ca="1" si="90"/>
        <v/>
      </c>
      <c r="AJ906" s="38" t="str">
        <f t="shared" ca="1" si="91"/>
        <v/>
      </c>
      <c r="AK906" s="13" t="str">
        <f t="shared" ca="1" si="92"/>
        <v/>
      </c>
    </row>
    <row r="907" spans="31:37" x14ac:dyDescent="0.2">
      <c r="AE907" s="14" t="str">
        <f t="array" aca="1" ref="AE907" ca="1">IF(ROW()-2&lt;=$Y$12,5-SUM(N($V$12:$Y$12&gt;ROW()-3)),"")</f>
        <v/>
      </c>
      <c r="AF907" s="15" t="str">
        <f ca="1">IF(ISNUMBER(AE907),COUNTIF(AE$3:AE907,AE907),"")</f>
        <v/>
      </c>
      <c r="AG907" s="3" t="str">
        <f t="shared" ca="1" si="93"/>
        <v/>
      </c>
      <c r="AH907" s="3" t="str">
        <f t="shared" ca="1" si="94"/>
        <v/>
      </c>
      <c r="AI907" s="3" t="str">
        <f t="shared" ca="1" si="90"/>
        <v/>
      </c>
      <c r="AJ907" s="3" t="str">
        <f t="shared" ca="1" si="91"/>
        <v/>
      </c>
      <c r="AK907" s="15" t="str">
        <f t="shared" ca="1" si="92"/>
        <v/>
      </c>
    </row>
    <row r="908" spans="31:37" x14ac:dyDescent="0.2">
      <c r="AE908" s="16" t="str">
        <f t="array" aca="1" ref="AE908" ca="1">IF(ROW()-2&lt;=$Y$12,5-SUM(N($V$12:$Y$12&gt;ROW()-3)),"")</f>
        <v/>
      </c>
      <c r="AF908" s="17" t="str">
        <f ca="1">IF(ISNUMBER(AE908),COUNTIF(AE$3:AE908,AE908),"")</f>
        <v/>
      </c>
      <c r="AG908" s="29" t="str">
        <f t="shared" ca="1" si="93"/>
        <v/>
      </c>
      <c r="AH908" s="29" t="str">
        <f t="shared" ca="1" si="94"/>
        <v/>
      </c>
      <c r="AI908" s="29" t="str">
        <f t="shared" ca="1" si="90"/>
        <v/>
      </c>
      <c r="AJ908" s="29" t="str">
        <f t="shared" ca="1" si="91"/>
        <v/>
      </c>
      <c r="AK908" s="17" t="str">
        <f t="shared" ca="1" si="92"/>
        <v/>
      </c>
    </row>
    <row r="909" spans="31:37" x14ac:dyDescent="0.2">
      <c r="AE909" s="12" t="str">
        <f t="array" aca="1" ref="AE909" ca="1">IF(ROW()-2&lt;=$Y$12,5-SUM(N($V$12:$Y$12&gt;ROW()-3)),"")</f>
        <v/>
      </c>
      <c r="AF909" s="13" t="str">
        <f ca="1">IF(ISNUMBER(AE909),COUNTIF(AE$3:AE909,AE909),"")</f>
        <v/>
      </c>
      <c r="AG909" s="38" t="str">
        <f t="shared" ca="1" si="93"/>
        <v/>
      </c>
      <c r="AH909" s="38" t="str">
        <f t="shared" ca="1" si="94"/>
        <v/>
      </c>
      <c r="AI909" s="38" t="str">
        <f t="shared" ca="1" si="90"/>
        <v/>
      </c>
      <c r="AJ909" s="38" t="str">
        <f t="shared" ca="1" si="91"/>
        <v/>
      </c>
      <c r="AK909" s="13" t="str">
        <f t="shared" ca="1" si="92"/>
        <v/>
      </c>
    </row>
    <row r="910" spans="31:37" x14ac:dyDescent="0.2">
      <c r="AE910" s="14" t="str">
        <f t="array" aca="1" ref="AE910" ca="1">IF(ROW()-2&lt;=$Y$12,5-SUM(N($V$12:$Y$12&gt;ROW()-3)),"")</f>
        <v/>
      </c>
      <c r="AF910" s="15" t="str">
        <f ca="1">IF(ISNUMBER(AE910),COUNTIF(AE$3:AE910,AE910),"")</f>
        <v/>
      </c>
      <c r="AG910" s="3" t="str">
        <f t="shared" ca="1" si="93"/>
        <v/>
      </c>
      <c r="AH910" s="3" t="str">
        <f t="shared" ca="1" si="94"/>
        <v/>
      </c>
      <c r="AI910" s="3" t="str">
        <f t="shared" ca="1" si="90"/>
        <v/>
      </c>
      <c r="AJ910" s="3" t="str">
        <f t="shared" ca="1" si="91"/>
        <v/>
      </c>
      <c r="AK910" s="15" t="str">
        <f t="shared" ca="1" si="92"/>
        <v/>
      </c>
    </row>
    <row r="911" spans="31:37" x14ac:dyDescent="0.2">
      <c r="AE911" s="16" t="str">
        <f t="array" aca="1" ref="AE911" ca="1">IF(ROW()-2&lt;=$Y$12,5-SUM(N($V$12:$Y$12&gt;ROW()-3)),"")</f>
        <v/>
      </c>
      <c r="AF911" s="17" t="str">
        <f ca="1">IF(ISNUMBER(AE911),COUNTIF(AE$3:AE911,AE911),"")</f>
        <v/>
      </c>
      <c r="AG911" s="29" t="str">
        <f t="shared" ca="1" si="93"/>
        <v/>
      </c>
      <c r="AH911" s="29" t="str">
        <f t="shared" ca="1" si="94"/>
        <v/>
      </c>
      <c r="AI911" s="29" t="str">
        <f t="shared" ca="1" si="90"/>
        <v/>
      </c>
      <c r="AJ911" s="29" t="str">
        <f t="shared" ca="1" si="91"/>
        <v/>
      </c>
      <c r="AK911" s="17" t="str">
        <f t="shared" ca="1" si="92"/>
        <v/>
      </c>
    </row>
    <row r="912" spans="31:37" x14ac:dyDescent="0.2">
      <c r="AE912" s="12" t="str">
        <f t="array" aca="1" ref="AE912" ca="1">IF(ROW()-2&lt;=$Y$12,5-SUM(N($V$12:$Y$12&gt;ROW()-3)),"")</f>
        <v/>
      </c>
      <c r="AF912" s="13" t="str">
        <f ca="1">IF(ISNUMBER(AE912),COUNTIF(AE$3:AE912,AE912),"")</f>
        <v/>
      </c>
      <c r="AG912" s="38" t="str">
        <f t="shared" ca="1" si="93"/>
        <v/>
      </c>
      <c r="AH912" s="38" t="str">
        <f t="shared" ca="1" si="94"/>
        <v/>
      </c>
      <c r="AI912" s="38" t="str">
        <f t="shared" ca="1" si="90"/>
        <v/>
      </c>
      <c r="AJ912" s="38" t="str">
        <f t="shared" ca="1" si="91"/>
        <v/>
      </c>
      <c r="AK912" s="13" t="str">
        <f t="shared" ca="1" si="92"/>
        <v/>
      </c>
    </row>
    <row r="913" spans="31:37" x14ac:dyDescent="0.2">
      <c r="AE913" s="14" t="str">
        <f t="array" aca="1" ref="AE913" ca="1">IF(ROW()-2&lt;=$Y$12,5-SUM(N($V$12:$Y$12&gt;ROW()-3)),"")</f>
        <v/>
      </c>
      <c r="AF913" s="15" t="str">
        <f ca="1">IF(ISNUMBER(AE913),COUNTIF(AE$3:AE913,AE913),"")</f>
        <v/>
      </c>
      <c r="AG913" s="3" t="str">
        <f t="shared" ca="1" si="93"/>
        <v/>
      </c>
      <c r="AH913" s="3" t="str">
        <f t="shared" ca="1" si="94"/>
        <v/>
      </c>
      <c r="AI913" s="3" t="str">
        <f t="shared" ca="1" si="90"/>
        <v/>
      </c>
      <c r="AJ913" s="3" t="str">
        <f t="shared" ca="1" si="91"/>
        <v/>
      </c>
      <c r="AK913" s="15" t="str">
        <f t="shared" ca="1" si="92"/>
        <v/>
      </c>
    </row>
    <row r="914" spans="31:37" x14ac:dyDescent="0.2">
      <c r="AE914" s="16" t="str">
        <f t="array" aca="1" ref="AE914" ca="1">IF(ROW()-2&lt;=$Y$12,5-SUM(N($V$12:$Y$12&gt;ROW()-3)),"")</f>
        <v/>
      </c>
      <c r="AF914" s="17" t="str">
        <f ca="1">IF(ISNUMBER(AE914),COUNTIF(AE$3:AE914,AE914),"")</f>
        <v/>
      </c>
      <c r="AG914" s="29" t="str">
        <f t="shared" ca="1" si="93"/>
        <v/>
      </c>
      <c r="AH914" s="29" t="str">
        <f t="shared" ca="1" si="94"/>
        <v/>
      </c>
      <c r="AI914" s="29" t="str">
        <f t="shared" ca="1" si="90"/>
        <v/>
      </c>
      <c r="AJ914" s="29" t="str">
        <f t="shared" ca="1" si="91"/>
        <v/>
      </c>
      <c r="AK914" s="17" t="str">
        <f t="shared" ca="1" si="92"/>
        <v/>
      </c>
    </row>
    <row r="915" spans="31:37" x14ac:dyDescent="0.2">
      <c r="AE915" s="12" t="str">
        <f t="array" aca="1" ref="AE915" ca="1">IF(ROW()-2&lt;=$Y$12,5-SUM(N($V$12:$Y$12&gt;ROW()-3)),"")</f>
        <v/>
      </c>
      <c r="AF915" s="13" t="str">
        <f ca="1">IF(ISNUMBER(AE915),COUNTIF(AE$3:AE915,AE915),"")</f>
        <v/>
      </c>
      <c r="AG915" s="38" t="str">
        <f t="shared" ca="1" si="93"/>
        <v/>
      </c>
      <c r="AH915" s="38" t="str">
        <f t="shared" ca="1" si="94"/>
        <v/>
      </c>
      <c r="AI915" s="38" t="str">
        <f t="shared" ca="1" si="90"/>
        <v/>
      </c>
      <c r="AJ915" s="38" t="str">
        <f t="shared" ca="1" si="91"/>
        <v/>
      </c>
      <c r="AK915" s="13" t="str">
        <f t="shared" ca="1" si="92"/>
        <v/>
      </c>
    </row>
    <row r="916" spans="31:37" x14ac:dyDescent="0.2">
      <c r="AE916" s="14" t="str">
        <f t="array" aca="1" ref="AE916" ca="1">IF(ROW()-2&lt;=$Y$12,5-SUM(N($V$12:$Y$12&gt;ROW()-3)),"")</f>
        <v/>
      </c>
      <c r="AF916" s="15" t="str">
        <f ca="1">IF(ISNUMBER(AE916),COUNTIF(AE$3:AE916,AE916),"")</f>
        <v/>
      </c>
      <c r="AG916" s="3" t="str">
        <f t="shared" ca="1" si="93"/>
        <v/>
      </c>
      <c r="AH916" s="3" t="str">
        <f t="shared" ca="1" si="94"/>
        <v/>
      </c>
      <c r="AI916" s="3" t="str">
        <f t="shared" ca="1" si="90"/>
        <v/>
      </c>
      <c r="AJ916" s="3" t="str">
        <f t="shared" ca="1" si="91"/>
        <v/>
      </c>
      <c r="AK916" s="15" t="str">
        <f t="shared" ca="1" si="92"/>
        <v/>
      </c>
    </row>
    <row r="917" spans="31:37" x14ac:dyDescent="0.2">
      <c r="AE917" s="16" t="str">
        <f t="array" aca="1" ref="AE917" ca="1">IF(ROW()-2&lt;=$Y$12,5-SUM(N($V$12:$Y$12&gt;ROW()-3)),"")</f>
        <v/>
      </c>
      <c r="AF917" s="17" t="str">
        <f ca="1">IF(ISNUMBER(AE917),COUNTIF(AE$3:AE917,AE917),"")</f>
        <v/>
      </c>
      <c r="AG917" s="29" t="str">
        <f t="shared" ca="1" si="93"/>
        <v/>
      </c>
      <c r="AH917" s="29" t="str">
        <f t="shared" ca="1" si="94"/>
        <v/>
      </c>
      <c r="AI917" s="29" t="str">
        <f t="shared" ca="1" si="90"/>
        <v/>
      </c>
      <c r="AJ917" s="29" t="str">
        <f t="shared" ca="1" si="91"/>
        <v/>
      </c>
      <c r="AK917" s="17" t="str">
        <f t="shared" ca="1" si="92"/>
        <v/>
      </c>
    </row>
    <row r="918" spans="31:37" x14ac:dyDescent="0.2">
      <c r="AE918" s="12" t="str">
        <f t="array" aca="1" ref="AE918" ca="1">IF(ROW()-2&lt;=$Y$12,5-SUM(N($V$12:$Y$12&gt;ROW()-3)),"")</f>
        <v/>
      </c>
      <c r="AF918" s="13" t="str">
        <f ca="1">IF(ISNUMBER(AE918),COUNTIF(AE$3:AE918,AE918),"")</f>
        <v/>
      </c>
      <c r="AG918" s="38" t="str">
        <f t="shared" ca="1" si="93"/>
        <v/>
      </c>
      <c r="AH918" s="38" t="str">
        <f t="shared" ca="1" si="94"/>
        <v/>
      </c>
      <c r="AI918" s="38" t="str">
        <f t="shared" ca="1" si="90"/>
        <v/>
      </c>
      <c r="AJ918" s="38" t="str">
        <f t="shared" ca="1" si="91"/>
        <v/>
      </c>
      <c r="AK918" s="13" t="str">
        <f t="shared" ca="1" si="92"/>
        <v/>
      </c>
    </row>
    <row r="919" spans="31:37" x14ac:dyDescent="0.2">
      <c r="AE919" s="14" t="str">
        <f t="array" aca="1" ref="AE919" ca="1">IF(ROW()-2&lt;=$Y$12,5-SUM(N($V$12:$Y$12&gt;ROW()-3)),"")</f>
        <v/>
      </c>
      <c r="AF919" s="15" t="str">
        <f ca="1">IF(ISNUMBER(AE919),COUNTIF(AE$3:AE919,AE919),"")</f>
        <v/>
      </c>
      <c r="AG919" s="3" t="str">
        <f t="shared" ca="1" si="93"/>
        <v/>
      </c>
      <c r="AH919" s="3" t="str">
        <f t="shared" ca="1" si="94"/>
        <v/>
      </c>
      <c r="AI919" s="3" t="str">
        <f t="shared" ca="1" si="90"/>
        <v/>
      </c>
      <c r="AJ919" s="3" t="str">
        <f t="shared" ca="1" si="91"/>
        <v/>
      </c>
      <c r="AK919" s="15" t="str">
        <f t="shared" ca="1" si="92"/>
        <v/>
      </c>
    </row>
    <row r="920" spans="31:37" x14ac:dyDescent="0.2">
      <c r="AE920" s="16" t="str">
        <f t="array" aca="1" ref="AE920" ca="1">IF(ROW()-2&lt;=$Y$12,5-SUM(N($V$12:$Y$12&gt;ROW()-3)),"")</f>
        <v/>
      </c>
      <c r="AF920" s="17" t="str">
        <f ca="1">IF(ISNUMBER(AE920),COUNTIF(AE$3:AE920,AE920),"")</f>
        <v/>
      </c>
      <c r="AG920" s="29" t="str">
        <f t="shared" ca="1" si="93"/>
        <v/>
      </c>
      <c r="AH920" s="29" t="str">
        <f t="shared" ca="1" si="94"/>
        <v/>
      </c>
      <c r="AI920" s="29" t="str">
        <f t="shared" ca="1" si="90"/>
        <v/>
      </c>
      <c r="AJ920" s="29" t="str">
        <f t="shared" ca="1" si="91"/>
        <v/>
      </c>
      <c r="AK920" s="17" t="str">
        <f t="shared" ca="1" si="92"/>
        <v/>
      </c>
    </row>
    <row r="921" spans="31:37" x14ac:dyDescent="0.2">
      <c r="AE921" s="12" t="str">
        <f t="array" aca="1" ref="AE921" ca="1">IF(ROW()-2&lt;=$Y$12,5-SUM(N($V$12:$Y$12&gt;ROW()-3)),"")</f>
        <v/>
      </c>
      <c r="AF921" s="13" t="str">
        <f ca="1">IF(ISNUMBER(AE921),COUNTIF(AE$3:AE921,AE921),"")</f>
        <v/>
      </c>
      <c r="AG921" s="38" t="str">
        <f t="shared" ca="1" si="93"/>
        <v/>
      </c>
      <c r="AH921" s="38" t="str">
        <f t="shared" ca="1" si="94"/>
        <v/>
      </c>
      <c r="AI921" s="38" t="str">
        <f t="shared" ca="1" si="90"/>
        <v/>
      </c>
      <c r="AJ921" s="38" t="str">
        <f t="shared" ca="1" si="91"/>
        <v/>
      </c>
      <c r="AK921" s="13" t="str">
        <f t="shared" ca="1" si="92"/>
        <v/>
      </c>
    </row>
    <row r="922" spans="31:37" x14ac:dyDescent="0.2">
      <c r="AE922" s="14" t="str">
        <f t="array" aca="1" ref="AE922" ca="1">IF(ROW()-2&lt;=$Y$12,5-SUM(N($V$12:$Y$12&gt;ROW()-3)),"")</f>
        <v/>
      </c>
      <c r="AF922" s="15" t="str">
        <f ca="1">IF(ISNUMBER(AE922),COUNTIF(AE$3:AE922,AE922),"")</f>
        <v/>
      </c>
      <c r="AG922" s="3" t="str">
        <f t="shared" ca="1" si="93"/>
        <v/>
      </c>
      <c r="AH922" s="3" t="str">
        <f t="shared" ca="1" si="94"/>
        <v/>
      </c>
      <c r="AI922" s="3" t="str">
        <f t="shared" ca="1" si="90"/>
        <v/>
      </c>
      <c r="AJ922" s="3" t="str">
        <f t="shared" ca="1" si="91"/>
        <v/>
      </c>
      <c r="AK922" s="15" t="str">
        <f t="shared" ca="1" si="92"/>
        <v/>
      </c>
    </row>
    <row r="923" spans="31:37" x14ac:dyDescent="0.2">
      <c r="AE923" s="16" t="str">
        <f t="array" aca="1" ref="AE923" ca="1">IF(ROW()-2&lt;=$Y$12,5-SUM(N($V$12:$Y$12&gt;ROW()-3)),"")</f>
        <v/>
      </c>
      <c r="AF923" s="17" t="str">
        <f ca="1">IF(ISNUMBER(AE923),COUNTIF(AE$3:AE923,AE923),"")</f>
        <v/>
      </c>
      <c r="AG923" s="29" t="str">
        <f t="shared" ca="1" si="93"/>
        <v/>
      </c>
      <c r="AH923" s="29" t="str">
        <f t="shared" ca="1" si="94"/>
        <v/>
      </c>
      <c r="AI923" s="29" t="str">
        <f t="shared" ca="1" si="90"/>
        <v/>
      </c>
      <c r="AJ923" s="29" t="str">
        <f t="shared" ca="1" si="91"/>
        <v/>
      </c>
      <c r="AK923" s="17" t="str">
        <f t="shared" ca="1" si="92"/>
        <v/>
      </c>
    </row>
    <row r="924" spans="31:37" x14ac:dyDescent="0.2">
      <c r="AE924" s="12" t="str">
        <f t="array" aca="1" ref="AE924" ca="1">IF(ROW()-2&lt;=$Y$12,5-SUM(N($V$12:$Y$12&gt;ROW()-3)),"")</f>
        <v/>
      </c>
      <c r="AF924" s="13" t="str">
        <f ca="1">IF(ISNUMBER(AE924),COUNTIF(AE$3:AE924,AE924),"")</f>
        <v/>
      </c>
      <c r="AG924" s="38" t="str">
        <f t="shared" ca="1" si="93"/>
        <v/>
      </c>
      <c r="AH924" s="38" t="str">
        <f t="shared" ca="1" si="94"/>
        <v/>
      </c>
      <c r="AI924" s="38" t="str">
        <f t="shared" ca="1" si="90"/>
        <v/>
      </c>
      <c r="AJ924" s="38" t="str">
        <f t="shared" ca="1" si="91"/>
        <v/>
      </c>
      <c r="AK924" s="13" t="str">
        <f t="shared" ca="1" si="92"/>
        <v/>
      </c>
    </row>
    <row r="925" spans="31:37" x14ac:dyDescent="0.2">
      <c r="AE925" s="14" t="str">
        <f t="array" aca="1" ref="AE925" ca="1">IF(ROW()-2&lt;=$Y$12,5-SUM(N($V$12:$Y$12&gt;ROW()-3)),"")</f>
        <v/>
      </c>
      <c r="AF925" s="15" t="str">
        <f ca="1">IF(ISNUMBER(AE925),COUNTIF(AE$3:AE925,AE925),"")</f>
        <v/>
      </c>
      <c r="AG925" s="3" t="str">
        <f t="shared" ca="1" si="93"/>
        <v/>
      </c>
      <c r="AH925" s="3" t="str">
        <f t="shared" ca="1" si="94"/>
        <v/>
      </c>
      <c r="AI925" s="3" t="str">
        <f t="shared" ca="1" si="90"/>
        <v/>
      </c>
      <c r="AJ925" s="3" t="str">
        <f t="shared" ca="1" si="91"/>
        <v/>
      </c>
      <c r="AK925" s="15" t="str">
        <f t="shared" ca="1" si="92"/>
        <v/>
      </c>
    </row>
    <row r="926" spans="31:37" x14ac:dyDescent="0.2">
      <c r="AE926" s="16" t="str">
        <f t="array" aca="1" ref="AE926" ca="1">IF(ROW()-2&lt;=$Y$12,5-SUM(N($V$12:$Y$12&gt;ROW()-3)),"")</f>
        <v/>
      </c>
      <c r="AF926" s="17" t="str">
        <f ca="1">IF(ISNUMBER(AE926),COUNTIF(AE$3:AE926,AE926),"")</f>
        <v/>
      </c>
      <c r="AG926" s="29" t="str">
        <f t="shared" ca="1" si="93"/>
        <v/>
      </c>
      <c r="AH926" s="29" t="str">
        <f t="shared" ca="1" si="94"/>
        <v/>
      </c>
      <c r="AI926" s="29" t="str">
        <f t="shared" ca="1" si="90"/>
        <v/>
      </c>
      <c r="AJ926" s="29" t="str">
        <f t="shared" ca="1" si="91"/>
        <v/>
      </c>
      <c r="AK926" s="17" t="str">
        <f t="shared" ca="1" si="92"/>
        <v/>
      </c>
    </row>
    <row r="927" spans="31:37" x14ac:dyDescent="0.2">
      <c r="AE927" s="12" t="str">
        <f t="array" aca="1" ref="AE927" ca="1">IF(ROW()-2&lt;=$Y$12,5-SUM(N($V$12:$Y$12&gt;ROW()-3)),"")</f>
        <v/>
      </c>
      <c r="AF927" s="13" t="str">
        <f ca="1">IF(ISNUMBER(AE927),COUNTIF(AE$3:AE927,AE927),"")</f>
        <v/>
      </c>
      <c r="AG927" s="38" t="str">
        <f t="shared" ca="1" si="93"/>
        <v/>
      </c>
      <c r="AH927" s="38" t="str">
        <f t="shared" ca="1" si="94"/>
        <v/>
      </c>
      <c r="AI927" s="38" t="str">
        <f t="shared" ca="1" si="90"/>
        <v/>
      </c>
      <c r="AJ927" s="38" t="str">
        <f t="shared" ca="1" si="91"/>
        <v/>
      </c>
      <c r="AK927" s="13" t="str">
        <f t="shared" ca="1" si="92"/>
        <v/>
      </c>
    </row>
    <row r="928" spans="31:37" x14ac:dyDescent="0.2">
      <c r="AE928" s="14" t="str">
        <f t="array" aca="1" ref="AE928" ca="1">IF(ROW()-2&lt;=$Y$12,5-SUM(N($V$12:$Y$12&gt;ROW()-3)),"")</f>
        <v/>
      </c>
      <c r="AF928" s="15" t="str">
        <f ca="1">IF(ISNUMBER(AE928),COUNTIF(AE$3:AE928,AE928),"")</f>
        <v/>
      </c>
      <c r="AG928" s="3" t="str">
        <f t="shared" ca="1" si="93"/>
        <v/>
      </c>
      <c r="AH928" s="3" t="str">
        <f t="shared" ca="1" si="94"/>
        <v/>
      </c>
      <c r="AI928" s="3" t="str">
        <f t="shared" ca="1" si="90"/>
        <v/>
      </c>
      <c r="AJ928" s="3" t="str">
        <f t="shared" ca="1" si="91"/>
        <v/>
      </c>
      <c r="AK928" s="15" t="str">
        <f t="shared" ca="1" si="92"/>
        <v/>
      </c>
    </row>
    <row r="929" spans="31:37" x14ac:dyDescent="0.2">
      <c r="AE929" s="16" t="str">
        <f t="array" aca="1" ref="AE929" ca="1">IF(ROW()-2&lt;=$Y$12,5-SUM(N($V$12:$Y$12&gt;ROW()-3)),"")</f>
        <v/>
      </c>
      <c r="AF929" s="17" t="str">
        <f ca="1">IF(ISNUMBER(AE929),COUNTIF(AE$3:AE929,AE929),"")</f>
        <v/>
      </c>
      <c r="AG929" s="29" t="str">
        <f t="shared" ca="1" si="93"/>
        <v/>
      </c>
      <c r="AH929" s="29" t="str">
        <f t="shared" ca="1" si="94"/>
        <v/>
      </c>
      <c r="AI929" s="29" t="str">
        <f t="shared" ca="1" si="90"/>
        <v/>
      </c>
      <c r="AJ929" s="29" t="str">
        <f t="shared" ca="1" si="91"/>
        <v/>
      </c>
      <c r="AK929" s="17" t="str">
        <f t="shared" ca="1" si="92"/>
        <v/>
      </c>
    </row>
    <row r="930" spans="31:37" x14ac:dyDescent="0.2">
      <c r="AE930" s="12" t="str">
        <f t="array" aca="1" ref="AE930" ca="1">IF(ROW()-2&lt;=$Y$12,5-SUM(N($V$12:$Y$12&gt;ROW()-3)),"")</f>
        <v/>
      </c>
      <c r="AF930" s="13" t="str">
        <f ca="1">IF(ISNUMBER(AE930),COUNTIF(AE$3:AE930,AE930),"")</f>
        <v/>
      </c>
      <c r="AG930" s="38" t="str">
        <f t="shared" ca="1" si="93"/>
        <v/>
      </c>
      <c r="AH930" s="38" t="str">
        <f t="shared" ca="1" si="94"/>
        <v/>
      </c>
      <c r="AI930" s="38" t="str">
        <f t="shared" ca="1" si="90"/>
        <v/>
      </c>
      <c r="AJ930" s="38" t="str">
        <f t="shared" ca="1" si="91"/>
        <v/>
      </c>
      <c r="AK930" s="13" t="str">
        <f t="shared" ca="1" si="92"/>
        <v/>
      </c>
    </row>
    <row r="931" spans="31:37" x14ac:dyDescent="0.2">
      <c r="AE931" s="14" t="str">
        <f t="array" aca="1" ref="AE931" ca="1">IF(ROW()-2&lt;=$Y$12,5-SUM(N($V$12:$Y$12&gt;ROW()-3)),"")</f>
        <v/>
      </c>
      <c r="AF931" s="15" t="str">
        <f ca="1">IF(ISNUMBER(AE931),COUNTIF(AE$3:AE931,AE931),"")</f>
        <v/>
      </c>
      <c r="AG931" s="3" t="str">
        <f t="shared" ca="1" si="93"/>
        <v/>
      </c>
      <c r="AH931" s="3" t="str">
        <f t="shared" ca="1" si="94"/>
        <v/>
      </c>
      <c r="AI931" s="3" t="str">
        <f t="shared" ca="1" si="90"/>
        <v/>
      </c>
      <c r="AJ931" s="3" t="str">
        <f t="shared" ca="1" si="91"/>
        <v/>
      </c>
      <c r="AK931" s="15" t="str">
        <f t="shared" ca="1" si="92"/>
        <v/>
      </c>
    </row>
    <row r="932" spans="31:37" x14ac:dyDescent="0.2">
      <c r="AE932" s="16" t="str">
        <f t="array" aca="1" ref="AE932" ca="1">IF(ROW()-2&lt;=$Y$12,5-SUM(N($V$12:$Y$12&gt;ROW()-3)),"")</f>
        <v/>
      </c>
      <c r="AF932" s="17" t="str">
        <f ca="1">IF(ISNUMBER(AE932),COUNTIF(AE$3:AE932,AE932),"")</f>
        <v/>
      </c>
      <c r="AG932" s="29" t="str">
        <f t="shared" ca="1" si="93"/>
        <v/>
      </c>
      <c r="AH932" s="29" t="str">
        <f t="shared" ca="1" si="94"/>
        <v/>
      </c>
      <c r="AI932" s="29" t="str">
        <f t="shared" ca="1" si="90"/>
        <v/>
      </c>
      <c r="AJ932" s="29" t="str">
        <f t="shared" ca="1" si="91"/>
        <v/>
      </c>
      <c r="AK932" s="17" t="str">
        <f t="shared" ca="1" si="92"/>
        <v/>
      </c>
    </row>
    <row r="933" spans="31:37" x14ac:dyDescent="0.2">
      <c r="AE933" s="12" t="str">
        <f t="array" aca="1" ref="AE933" ca="1">IF(ROW()-2&lt;=$Y$12,5-SUM(N($V$12:$Y$12&gt;ROW()-3)),"")</f>
        <v/>
      </c>
      <c r="AF933" s="13" t="str">
        <f ca="1">IF(ISNUMBER(AE933),COUNTIF(AE$3:AE933,AE933),"")</f>
        <v/>
      </c>
      <c r="AG933" s="38" t="str">
        <f t="shared" ca="1" si="93"/>
        <v/>
      </c>
      <c r="AH933" s="38" t="str">
        <f t="shared" ca="1" si="94"/>
        <v/>
      </c>
      <c r="AI933" s="38" t="str">
        <f t="shared" ca="1" si="90"/>
        <v/>
      </c>
      <c r="AJ933" s="38" t="str">
        <f t="shared" ca="1" si="91"/>
        <v/>
      </c>
      <c r="AK933" s="13" t="str">
        <f t="shared" ca="1" si="92"/>
        <v/>
      </c>
    </row>
    <row r="934" spans="31:37" x14ac:dyDescent="0.2">
      <c r="AE934" s="14" t="str">
        <f t="array" aca="1" ref="AE934" ca="1">IF(ROW()-2&lt;=$Y$12,5-SUM(N($V$12:$Y$12&gt;ROW()-3)),"")</f>
        <v/>
      </c>
      <c r="AF934" s="15" t="str">
        <f ca="1">IF(ISNUMBER(AE934),COUNTIF(AE$3:AE934,AE934),"")</f>
        <v/>
      </c>
      <c r="AG934" s="3" t="str">
        <f t="shared" ca="1" si="93"/>
        <v/>
      </c>
      <c r="AH934" s="3" t="str">
        <f t="shared" ca="1" si="94"/>
        <v/>
      </c>
      <c r="AI934" s="3" t="str">
        <f t="shared" ca="1" si="90"/>
        <v/>
      </c>
      <c r="AJ934" s="3" t="str">
        <f t="shared" ca="1" si="91"/>
        <v/>
      </c>
      <c r="AK934" s="15" t="str">
        <f t="shared" ca="1" si="92"/>
        <v/>
      </c>
    </row>
    <row r="935" spans="31:37" x14ac:dyDescent="0.2">
      <c r="AE935" s="16" t="str">
        <f t="array" aca="1" ref="AE935" ca="1">IF(ROW()-2&lt;=$Y$12,5-SUM(N($V$12:$Y$12&gt;ROW()-3)),"")</f>
        <v/>
      </c>
      <c r="AF935" s="17" t="str">
        <f ca="1">IF(ISNUMBER(AE935),COUNTIF(AE$3:AE935,AE935),"")</f>
        <v/>
      </c>
      <c r="AG935" s="29" t="str">
        <f t="shared" ca="1" si="93"/>
        <v/>
      </c>
      <c r="AH935" s="29" t="str">
        <f t="shared" ca="1" si="94"/>
        <v/>
      </c>
      <c r="AI935" s="29" t="str">
        <f t="shared" ca="1" si="90"/>
        <v/>
      </c>
      <c r="AJ935" s="29" t="str">
        <f t="shared" ca="1" si="91"/>
        <v/>
      </c>
      <c r="AK935" s="17" t="str">
        <f t="shared" ca="1" si="92"/>
        <v/>
      </c>
    </row>
    <row r="936" spans="31:37" x14ac:dyDescent="0.2">
      <c r="AE936" s="12" t="str">
        <f t="array" aca="1" ref="AE936" ca="1">IF(ROW()-2&lt;=$Y$12,5-SUM(N($V$12:$Y$12&gt;ROW()-3)),"")</f>
        <v/>
      </c>
      <c r="AF936" s="13" t="str">
        <f ca="1">IF(ISNUMBER(AE936),COUNTIF(AE$3:AE936,AE936),"")</f>
        <v/>
      </c>
      <c r="AG936" s="38" t="str">
        <f t="shared" ca="1" si="93"/>
        <v/>
      </c>
      <c r="AH936" s="38" t="str">
        <f t="shared" ca="1" si="94"/>
        <v/>
      </c>
      <c r="AI936" s="38" t="str">
        <f t="shared" ca="1" si="90"/>
        <v/>
      </c>
      <c r="AJ936" s="38" t="str">
        <f t="shared" ca="1" si="91"/>
        <v/>
      </c>
      <c r="AK936" s="13" t="str">
        <f t="shared" ca="1" si="92"/>
        <v/>
      </c>
    </row>
    <row r="937" spans="31:37" x14ac:dyDescent="0.2">
      <c r="AE937" s="14" t="str">
        <f t="array" aca="1" ref="AE937" ca="1">IF(ROW()-2&lt;=$Y$12,5-SUM(N($V$12:$Y$12&gt;ROW()-3)),"")</f>
        <v/>
      </c>
      <c r="AF937" s="15" t="str">
        <f ca="1">IF(ISNUMBER(AE937),COUNTIF(AE$3:AE937,AE937),"")</f>
        <v/>
      </c>
      <c r="AG937" s="3" t="str">
        <f t="shared" ca="1" si="93"/>
        <v/>
      </c>
      <c r="AH937" s="3" t="str">
        <f t="shared" ca="1" si="94"/>
        <v/>
      </c>
      <c r="AI937" s="3" t="str">
        <f t="shared" ca="1" si="90"/>
        <v/>
      </c>
      <c r="AJ937" s="3" t="str">
        <f t="shared" ca="1" si="91"/>
        <v/>
      </c>
      <c r="AK937" s="15" t="str">
        <f t="shared" ca="1" si="92"/>
        <v/>
      </c>
    </row>
    <row r="938" spans="31:37" x14ac:dyDescent="0.2">
      <c r="AE938" s="16" t="str">
        <f t="array" aca="1" ref="AE938" ca="1">IF(ROW()-2&lt;=$Y$12,5-SUM(N($V$12:$Y$12&gt;ROW()-3)),"")</f>
        <v/>
      </c>
      <c r="AF938" s="17" t="str">
        <f ca="1">IF(ISNUMBER(AE938),COUNTIF(AE$3:AE938,AE938),"")</f>
        <v/>
      </c>
      <c r="AG938" s="29" t="str">
        <f t="shared" ca="1" si="93"/>
        <v/>
      </c>
      <c r="AH938" s="29" t="str">
        <f t="shared" ca="1" si="94"/>
        <v/>
      </c>
      <c r="AI938" s="29" t="str">
        <f t="shared" ca="1" si="90"/>
        <v/>
      </c>
      <c r="AJ938" s="29" t="str">
        <f t="shared" ca="1" si="91"/>
        <v/>
      </c>
      <c r="AK938" s="17" t="str">
        <f t="shared" ca="1" si="92"/>
        <v/>
      </c>
    </row>
    <row r="939" spans="31:37" x14ac:dyDescent="0.2">
      <c r="AE939" s="12" t="str">
        <f t="array" aca="1" ref="AE939" ca="1">IF(ROW()-2&lt;=$Y$12,5-SUM(N($V$12:$Y$12&gt;ROW()-3)),"")</f>
        <v/>
      </c>
      <c r="AF939" s="13" t="str">
        <f ca="1">IF(ISNUMBER(AE939),COUNTIF(AE$3:AE939,AE939),"")</f>
        <v/>
      </c>
      <c r="AG939" s="38" t="str">
        <f t="shared" ca="1" si="93"/>
        <v/>
      </c>
      <c r="AH939" s="38" t="str">
        <f t="shared" ca="1" si="94"/>
        <v/>
      </c>
      <c r="AI939" s="38" t="str">
        <f t="shared" ca="1" si="90"/>
        <v/>
      </c>
      <c r="AJ939" s="38" t="str">
        <f t="shared" ca="1" si="91"/>
        <v/>
      </c>
      <c r="AK939" s="13" t="str">
        <f t="shared" ca="1" si="92"/>
        <v/>
      </c>
    </row>
    <row r="940" spans="31:37" x14ac:dyDescent="0.2">
      <c r="AE940" s="14" t="str">
        <f t="array" aca="1" ref="AE940" ca="1">IF(ROW()-2&lt;=$Y$12,5-SUM(N($V$12:$Y$12&gt;ROW()-3)),"")</f>
        <v/>
      </c>
      <c r="AF940" s="15" t="str">
        <f ca="1">IF(ISNUMBER(AE940),COUNTIF(AE$3:AE940,AE940),"")</f>
        <v/>
      </c>
      <c r="AG940" s="3" t="str">
        <f t="shared" ca="1" si="93"/>
        <v/>
      </c>
      <c r="AH940" s="3" t="str">
        <f t="shared" ca="1" si="94"/>
        <v/>
      </c>
      <c r="AI940" s="3" t="str">
        <f t="shared" ca="1" si="90"/>
        <v/>
      </c>
      <c r="AJ940" s="3" t="str">
        <f t="shared" ca="1" si="91"/>
        <v/>
      </c>
      <c r="AK940" s="15" t="str">
        <f t="shared" ca="1" si="92"/>
        <v/>
      </c>
    </row>
    <row r="941" spans="31:37" x14ac:dyDescent="0.2">
      <c r="AE941" s="16" t="str">
        <f t="array" aca="1" ref="AE941" ca="1">IF(ROW()-2&lt;=$Y$12,5-SUM(N($V$12:$Y$12&gt;ROW()-3)),"")</f>
        <v/>
      </c>
      <c r="AF941" s="17" t="str">
        <f ca="1">IF(ISNUMBER(AE941),COUNTIF(AE$3:AE941,AE941),"")</f>
        <v/>
      </c>
      <c r="AG941" s="29" t="str">
        <f t="shared" ca="1" si="93"/>
        <v/>
      </c>
      <c r="AH941" s="29" t="str">
        <f t="shared" ca="1" si="94"/>
        <v/>
      </c>
      <c r="AI941" s="29" t="str">
        <f t="shared" ca="1" si="90"/>
        <v/>
      </c>
      <c r="AJ941" s="29" t="str">
        <f t="shared" ca="1" si="91"/>
        <v/>
      </c>
      <c r="AK941" s="17" t="str">
        <f t="shared" ca="1" si="92"/>
        <v/>
      </c>
    </row>
    <row r="942" spans="31:37" x14ac:dyDescent="0.2">
      <c r="AE942" s="12" t="str">
        <f t="array" aca="1" ref="AE942" ca="1">IF(ROW()-2&lt;=$Y$12,5-SUM(N($V$12:$Y$12&gt;ROW()-3)),"")</f>
        <v/>
      </c>
      <c r="AF942" s="13" t="str">
        <f ca="1">IF(ISNUMBER(AE942),COUNTIF(AE$3:AE942,AE942),"")</f>
        <v/>
      </c>
      <c r="AG942" s="38" t="str">
        <f t="shared" ca="1" si="93"/>
        <v/>
      </c>
      <c r="AH942" s="38" t="str">
        <f t="shared" ca="1" si="94"/>
        <v/>
      </c>
      <c r="AI942" s="38" t="str">
        <f t="shared" ca="1" si="90"/>
        <v/>
      </c>
      <c r="AJ942" s="38" t="str">
        <f t="shared" ca="1" si="91"/>
        <v/>
      </c>
      <c r="AK942" s="13" t="str">
        <f t="shared" ca="1" si="92"/>
        <v/>
      </c>
    </row>
    <row r="943" spans="31:37" x14ac:dyDescent="0.2">
      <c r="AE943" s="14" t="str">
        <f t="array" aca="1" ref="AE943" ca="1">IF(ROW()-2&lt;=$Y$12,5-SUM(N($V$12:$Y$12&gt;ROW()-3)),"")</f>
        <v/>
      </c>
      <c r="AF943" s="15" t="str">
        <f ca="1">IF(ISNUMBER(AE943),COUNTIF(AE$3:AE943,AE943),"")</f>
        <v/>
      </c>
      <c r="AG943" s="3" t="str">
        <f t="shared" ca="1" si="93"/>
        <v/>
      </c>
      <c r="AH943" s="3" t="str">
        <f t="shared" ca="1" si="94"/>
        <v/>
      </c>
      <c r="AI943" s="3" t="str">
        <f t="shared" ca="1" si="90"/>
        <v/>
      </c>
      <c r="AJ943" s="3" t="str">
        <f t="shared" ca="1" si="91"/>
        <v/>
      </c>
      <c r="AK943" s="15" t="str">
        <f t="shared" ca="1" si="92"/>
        <v/>
      </c>
    </row>
    <row r="944" spans="31:37" x14ac:dyDescent="0.2">
      <c r="AE944" s="16" t="str">
        <f t="array" aca="1" ref="AE944" ca="1">IF(ROW()-2&lt;=$Y$12,5-SUM(N($V$12:$Y$12&gt;ROW()-3)),"")</f>
        <v/>
      </c>
      <c r="AF944" s="17" t="str">
        <f ca="1">IF(ISNUMBER(AE944),COUNTIF(AE$3:AE944,AE944),"")</f>
        <v/>
      </c>
      <c r="AG944" s="29" t="str">
        <f t="shared" ca="1" si="93"/>
        <v/>
      </c>
      <c r="AH944" s="29" t="str">
        <f t="shared" ca="1" si="94"/>
        <v/>
      </c>
      <c r="AI944" s="29" t="str">
        <f t="shared" ca="1" si="90"/>
        <v/>
      </c>
      <c r="AJ944" s="29" t="str">
        <f t="shared" ca="1" si="91"/>
        <v/>
      </c>
      <c r="AK944" s="17" t="str">
        <f t="shared" ca="1" si="92"/>
        <v/>
      </c>
    </row>
    <row r="945" spans="31:37" x14ac:dyDescent="0.2">
      <c r="AE945" s="12" t="str">
        <f t="array" aca="1" ref="AE945" ca="1">IF(ROW()-2&lt;=$Y$12,5-SUM(N($V$12:$Y$12&gt;ROW()-3)),"")</f>
        <v/>
      </c>
      <c r="AF945" s="13" t="str">
        <f ca="1">IF(ISNUMBER(AE945),COUNTIF(AE$3:AE945,AE945),"")</f>
        <v/>
      </c>
      <c r="AG945" s="38" t="str">
        <f t="shared" ca="1" si="93"/>
        <v/>
      </c>
      <c r="AH945" s="38" t="str">
        <f t="shared" ca="1" si="94"/>
        <v/>
      </c>
      <c r="AI945" s="38" t="str">
        <f t="shared" ca="1" si="90"/>
        <v/>
      </c>
      <c r="AJ945" s="38" t="str">
        <f t="shared" ca="1" si="91"/>
        <v/>
      </c>
      <c r="AK945" s="13" t="str">
        <f t="shared" ca="1" si="92"/>
        <v/>
      </c>
    </row>
    <row r="946" spans="31:37" x14ac:dyDescent="0.2">
      <c r="AE946" s="14" t="str">
        <f t="array" aca="1" ref="AE946" ca="1">IF(ROW()-2&lt;=$Y$12,5-SUM(N($V$12:$Y$12&gt;ROW()-3)),"")</f>
        <v/>
      </c>
      <c r="AF946" s="15" t="str">
        <f ca="1">IF(ISNUMBER(AE946),COUNTIF(AE$3:AE946,AE946),"")</f>
        <v/>
      </c>
      <c r="AG946" s="3" t="str">
        <f t="shared" ca="1" si="93"/>
        <v/>
      </c>
      <c r="AH946" s="3" t="str">
        <f t="shared" ca="1" si="94"/>
        <v/>
      </c>
      <c r="AI946" s="3" t="str">
        <f t="shared" ca="1" si="90"/>
        <v/>
      </c>
      <c r="AJ946" s="3" t="str">
        <f t="shared" ca="1" si="91"/>
        <v/>
      </c>
      <c r="AK946" s="15" t="str">
        <f t="shared" ca="1" si="92"/>
        <v/>
      </c>
    </row>
    <row r="947" spans="31:37" x14ac:dyDescent="0.2">
      <c r="AE947" s="16" t="str">
        <f t="array" aca="1" ref="AE947" ca="1">IF(ROW()-2&lt;=$Y$12,5-SUM(N($V$12:$Y$12&gt;ROW()-3)),"")</f>
        <v/>
      </c>
      <c r="AF947" s="17" t="str">
        <f ca="1">IF(ISNUMBER(AE947),COUNTIF(AE$3:AE947,AE947),"")</f>
        <v/>
      </c>
      <c r="AG947" s="29" t="str">
        <f t="shared" ca="1" si="93"/>
        <v/>
      </c>
      <c r="AH947" s="29" t="str">
        <f t="shared" ca="1" si="94"/>
        <v/>
      </c>
      <c r="AI947" s="29" t="str">
        <f t="shared" ca="1" si="90"/>
        <v/>
      </c>
      <c r="AJ947" s="29" t="str">
        <f t="shared" ca="1" si="91"/>
        <v/>
      </c>
      <c r="AK947" s="17" t="str">
        <f t="shared" ca="1" si="92"/>
        <v/>
      </c>
    </row>
    <row r="948" spans="31:37" x14ac:dyDescent="0.2">
      <c r="AE948" s="12" t="str">
        <f t="array" aca="1" ref="AE948" ca="1">IF(ROW()-2&lt;=$Y$12,5-SUM(N($V$12:$Y$12&gt;ROW()-3)),"")</f>
        <v/>
      </c>
      <c r="AF948" s="13" t="str">
        <f ca="1">IF(ISNUMBER(AE948),COUNTIF(AE$3:AE948,AE948),"")</f>
        <v/>
      </c>
      <c r="AG948" s="38" t="str">
        <f t="shared" ca="1" si="93"/>
        <v/>
      </c>
      <c r="AH948" s="38" t="str">
        <f t="shared" ca="1" si="94"/>
        <v/>
      </c>
      <c r="AI948" s="38" t="str">
        <f t="shared" ca="1" si="90"/>
        <v/>
      </c>
      <c r="AJ948" s="38" t="str">
        <f t="shared" ca="1" si="91"/>
        <v/>
      </c>
      <c r="AK948" s="13" t="str">
        <f t="shared" ca="1" si="92"/>
        <v/>
      </c>
    </row>
    <row r="949" spans="31:37" x14ac:dyDescent="0.2">
      <c r="AE949" s="14" t="str">
        <f t="array" aca="1" ref="AE949" ca="1">IF(ROW()-2&lt;=$Y$12,5-SUM(N($V$12:$Y$12&gt;ROW()-3)),"")</f>
        <v/>
      </c>
      <c r="AF949" s="15" t="str">
        <f ca="1">IF(ISNUMBER(AE949),COUNTIF(AE$3:AE949,AE949),"")</f>
        <v/>
      </c>
      <c r="AG949" s="3" t="str">
        <f t="shared" ca="1" si="93"/>
        <v/>
      </c>
      <c r="AH949" s="3" t="str">
        <f t="shared" ca="1" si="94"/>
        <v/>
      </c>
      <c r="AI949" s="3" t="str">
        <f t="shared" ca="1" si="90"/>
        <v/>
      </c>
      <c r="AJ949" s="3" t="str">
        <f t="shared" ca="1" si="91"/>
        <v/>
      </c>
      <c r="AK949" s="15" t="str">
        <f t="shared" ca="1" si="92"/>
        <v/>
      </c>
    </row>
    <row r="950" spans="31:37" x14ac:dyDescent="0.2">
      <c r="AE950" s="16" t="str">
        <f t="array" aca="1" ref="AE950" ca="1">IF(ROW()-2&lt;=$Y$12,5-SUM(N($V$12:$Y$12&gt;ROW()-3)),"")</f>
        <v/>
      </c>
      <c r="AF950" s="17" t="str">
        <f ca="1">IF(ISNUMBER(AE950),COUNTIF(AE$3:AE950,AE950),"")</f>
        <v/>
      </c>
      <c r="AG950" s="29" t="str">
        <f t="shared" ca="1" si="93"/>
        <v/>
      </c>
      <c r="AH950" s="29" t="str">
        <f t="shared" ca="1" si="94"/>
        <v/>
      </c>
      <c r="AI950" s="29" t="str">
        <f t="shared" ca="1" si="90"/>
        <v/>
      </c>
      <c r="AJ950" s="29" t="str">
        <f t="shared" ca="1" si="91"/>
        <v/>
      </c>
      <c r="AK950" s="17" t="str">
        <f t="shared" ca="1" si="92"/>
        <v/>
      </c>
    </row>
    <row r="951" spans="31:37" x14ac:dyDescent="0.2">
      <c r="AE951" s="12" t="str">
        <f t="array" aca="1" ref="AE951" ca="1">IF(ROW()-2&lt;=$Y$12,5-SUM(N($V$12:$Y$12&gt;ROW()-3)),"")</f>
        <v/>
      </c>
      <c r="AF951" s="13" t="str">
        <f ca="1">IF(ISNUMBER(AE951),COUNTIF(AE$3:AE951,AE951),"")</f>
        <v/>
      </c>
      <c r="AG951" s="38" t="str">
        <f t="shared" ca="1" si="93"/>
        <v/>
      </c>
      <c r="AH951" s="38" t="str">
        <f t="shared" ca="1" si="94"/>
        <v/>
      </c>
      <c r="AI951" s="38" t="str">
        <f t="shared" ca="1" si="90"/>
        <v/>
      </c>
      <c r="AJ951" s="38" t="str">
        <f t="shared" ca="1" si="91"/>
        <v/>
      </c>
      <c r="AK951" s="13" t="str">
        <f t="shared" ca="1" si="92"/>
        <v/>
      </c>
    </row>
    <row r="952" spans="31:37" x14ac:dyDescent="0.2">
      <c r="AE952" s="14" t="str">
        <f t="array" aca="1" ref="AE952" ca="1">IF(ROW()-2&lt;=$Y$12,5-SUM(N($V$12:$Y$12&gt;ROW()-3)),"")</f>
        <v/>
      </c>
      <c r="AF952" s="15" t="str">
        <f ca="1">IF(ISNUMBER(AE952),COUNTIF(AE$3:AE952,AE952),"")</f>
        <v/>
      </c>
      <c r="AG952" s="3" t="str">
        <f t="shared" ca="1" si="93"/>
        <v/>
      </c>
      <c r="AH952" s="3" t="str">
        <f t="shared" ca="1" si="94"/>
        <v/>
      </c>
      <c r="AI952" s="3" t="str">
        <f t="shared" ca="1" si="90"/>
        <v/>
      </c>
      <c r="AJ952" s="3" t="str">
        <f t="shared" ca="1" si="91"/>
        <v/>
      </c>
      <c r="AK952" s="15" t="str">
        <f t="shared" ca="1" si="92"/>
        <v/>
      </c>
    </row>
    <row r="953" spans="31:37" x14ac:dyDescent="0.2">
      <c r="AE953" s="16" t="str">
        <f t="array" aca="1" ref="AE953" ca="1">IF(ROW()-2&lt;=$Y$12,5-SUM(N($V$12:$Y$12&gt;ROW()-3)),"")</f>
        <v/>
      </c>
      <c r="AF953" s="17" t="str">
        <f ca="1">IF(ISNUMBER(AE953),COUNTIF(AE$3:AE953,AE953),"")</f>
        <v/>
      </c>
      <c r="AG953" s="29" t="str">
        <f t="shared" ca="1" si="93"/>
        <v/>
      </c>
      <c r="AH953" s="29" t="str">
        <f t="shared" ca="1" si="94"/>
        <v/>
      </c>
      <c r="AI953" s="29" t="str">
        <f t="shared" ca="1" si="90"/>
        <v/>
      </c>
      <c r="AJ953" s="29" t="str">
        <f t="shared" ca="1" si="91"/>
        <v/>
      </c>
      <c r="AK953" s="17" t="str">
        <f t="shared" ca="1" si="92"/>
        <v/>
      </c>
    </row>
    <row r="954" spans="31:37" x14ac:dyDescent="0.2">
      <c r="AE954" s="12" t="str">
        <f t="array" aca="1" ref="AE954" ca="1">IF(ROW()-2&lt;=$Y$12,5-SUM(N($V$12:$Y$12&gt;ROW()-3)),"")</f>
        <v/>
      </c>
      <c r="AF954" s="13" t="str">
        <f ca="1">IF(ISNUMBER(AE954),COUNTIF(AE$3:AE954,AE954),"")</f>
        <v/>
      </c>
      <c r="AG954" s="38" t="str">
        <f t="shared" ca="1" si="93"/>
        <v/>
      </c>
      <c r="AH954" s="38" t="str">
        <f t="shared" ca="1" si="94"/>
        <v/>
      </c>
      <c r="AI954" s="38" t="str">
        <f t="shared" ca="1" si="90"/>
        <v/>
      </c>
      <c r="AJ954" s="38" t="str">
        <f t="shared" ca="1" si="91"/>
        <v/>
      </c>
      <c r="AK954" s="13" t="str">
        <f t="shared" ca="1" si="92"/>
        <v/>
      </c>
    </row>
    <row r="955" spans="31:37" x14ac:dyDescent="0.2">
      <c r="AE955" s="14" t="str">
        <f t="array" aca="1" ref="AE955" ca="1">IF(ROW()-2&lt;=$Y$12,5-SUM(N($V$12:$Y$12&gt;ROW()-3)),"")</f>
        <v/>
      </c>
      <c r="AF955" s="15" t="str">
        <f ca="1">IF(ISNUMBER(AE955),COUNTIF(AE$3:AE955,AE955),"")</f>
        <v/>
      </c>
      <c r="AG955" s="3" t="str">
        <f t="shared" ca="1" si="93"/>
        <v/>
      </c>
      <c r="AH955" s="3" t="str">
        <f t="shared" ca="1" si="94"/>
        <v/>
      </c>
      <c r="AI955" s="3" t="str">
        <f t="shared" ca="1" si="90"/>
        <v/>
      </c>
      <c r="AJ955" s="3" t="str">
        <f t="shared" ca="1" si="91"/>
        <v/>
      </c>
      <c r="AK955" s="15" t="str">
        <f t="shared" ca="1" si="92"/>
        <v/>
      </c>
    </row>
    <row r="956" spans="31:37" x14ac:dyDescent="0.2">
      <c r="AE956" s="16" t="str">
        <f t="array" aca="1" ref="AE956" ca="1">IF(ROW()-2&lt;=$Y$12,5-SUM(N($V$12:$Y$12&gt;ROW()-3)),"")</f>
        <v/>
      </c>
      <c r="AF956" s="17" t="str">
        <f ca="1">IF(ISNUMBER(AE956),COUNTIF(AE$3:AE956,AE956),"")</f>
        <v/>
      </c>
      <c r="AG956" s="29" t="str">
        <f t="shared" ca="1" si="93"/>
        <v/>
      </c>
      <c r="AH956" s="29" t="str">
        <f t="shared" ca="1" si="94"/>
        <v/>
      </c>
      <c r="AI956" s="29" t="str">
        <f t="shared" ca="1" si="90"/>
        <v/>
      </c>
      <c r="AJ956" s="29" t="str">
        <f t="shared" ca="1" si="91"/>
        <v/>
      </c>
      <c r="AK956" s="17" t="str">
        <f t="shared" ca="1" si="92"/>
        <v/>
      </c>
    </row>
    <row r="957" spans="31:37" x14ac:dyDescent="0.2">
      <c r="AE957" s="12" t="str">
        <f t="array" aca="1" ref="AE957" ca="1">IF(ROW()-2&lt;=$Y$12,5-SUM(N($V$12:$Y$12&gt;ROW()-3)),"")</f>
        <v/>
      </c>
      <c r="AF957" s="13" t="str">
        <f ca="1">IF(ISNUMBER(AE957),COUNTIF(AE$3:AE957,AE957),"")</f>
        <v/>
      </c>
      <c r="AG957" s="38" t="str">
        <f t="shared" ca="1" si="93"/>
        <v/>
      </c>
      <c r="AH957" s="38" t="str">
        <f t="shared" ca="1" si="94"/>
        <v/>
      </c>
      <c r="AI957" s="38" t="str">
        <f t="shared" ca="1" si="90"/>
        <v/>
      </c>
      <c r="AJ957" s="38" t="str">
        <f t="shared" ca="1" si="91"/>
        <v/>
      </c>
      <c r="AK957" s="13" t="str">
        <f t="shared" ca="1" si="92"/>
        <v/>
      </c>
    </row>
    <row r="958" spans="31:37" x14ac:dyDescent="0.2">
      <c r="AE958" s="14" t="str">
        <f t="array" aca="1" ref="AE958" ca="1">IF(ROW()-2&lt;=$Y$12,5-SUM(N($V$12:$Y$12&gt;ROW()-3)),"")</f>
        <v/>
      </c>
      <c r="AF958" s="15" t="str">
        <f ca="1">IF(ISNUMBER(AE958),COUNTIF(AE$3:AE958,AE958),"")</f>
        <v/>
      </c>
      <c r="AG958" s="3" t="str">
        <f t="shared" ca="1" si="93"/>
        <v/>
      </c>
      <c r="AH958" s="3" t="str">
        <f t="shared" ca="1" si="94"/>
        <v/>
      </c>
      <c r="AI958" s="3" t="str">
        <f t="shared" ca="1" si="90"/>
        <v/>
      </c>
      <c r="AJ958" s="3" t="str">
        <f t="shared" ca="1" si="91"/>
        <v/>
      </c>
      <c r="AK958" s="15" t="str">
        <f t="shared" ca="1" si="92"/>
        <v/>
      </c>
    </row>
    <row r="959" spans="31:37" x14ac:dyDescent="0.2">
      <c r="AE959" s="16" t="str">
        <f t="array" aca="1" ref="AE959" ca="1">IF(ROW()-2&lt;=$Y$12,5-SUM(N($V$12:$Y$12&gt;ROW()-3)),"")</f>
        <v/>
      </c>
      <c r="AF959" s="17" t="str">
        <f ca="1">IF(ISNUMBER(AE959),COUNTIF(AE$3:AE959,AE959),"")</f>
        <v/>
      </c>
      <c r="AG959" s="29" t="str">
        <f t="shared" ca="1" si="93"/>
        <v/>
      </c>
      <c r="AH959" s="29" t="str">
        <f t="shared" ca="1" si="94"/>
        <v/>
      </c>
      <c r="AI959" s="29" t="str">
        <f t="shared" ca="1" si="90"/>
        <v/>
      </c>
      <c r="AJ959" s="29" t="str">
        <f t="shared" ca="1" si="91"/>
        <v/>
      </c>
      <c r="AK959" s="17" t="str">
        <f t="shared" ca="1" si="92"/>
        <v/>
      </c>
    </row>
    <row r="960" spans="31:37" x14ac:dyDescent="0.2">
      <c r="AE960" s="12" t="str">
        <f t="array" aca="1" ref="AE960" ca="1">IF(ROW()-2&lt;=$Y$12,5-SUM(N($V$12:$Y$12&gt;ROW()-3)),"")</f>
        <v/>
      </c>
      <c r="AF960" s="13" t="str">
        <f ca="1">IF(ISNUMBER(AE960),COUNTIF(AE$3:AE960,AE960),"")</f>
        <v/>
      </c>
      <c r="AG960" s="38" t="str">
        <f t="shared" ca="1" si="93"/>
        <v/>
      </c>
      <c r="AH960" s="38" t="str">
        <f t="shared" ca="1" si="94"/>
        <v/>
      </c>
      <c r="AI960" s="38" t="str">
        <f t="shared" ca="1" si="90"/>
        <v/>
      </c>
      <c r="AJ960" s="38" t="str">
        <f t="shared" ca="1" si="91"/>
        <v/>
      </c>
      <c r="AK960" s="13" t="str">
        <f t="shared" ca="1" si="92"/>
        <v/>
      </c>
    </row>
    <row r="961" spans="31:37" x14ac:dyDescent="0.2">
      <c r="AE961" s="14" t="str">
        <f t="array" aca="1" ref="AE961" ca="1">IF(ROW()-2&lt;=$Y$12,5-SUM(N($V$12:$Y$12&gt;ROW()-3)),"")</f>
        <v/>
      </c>
      <c r="AF961" s="15" t="str">
        <f ca="1">IF(ISNUMBER(AE961),COUNTIF(AE$3:AE961,AE961),"")</f>
        <v/>
      </c>
      <c r="AG961" s="3" t="str">
        <f t="shared" ca="1" si="93"/>
        <v/>
      </c>
      <c r="AH961" s="3" t="str">
        <f t="shared" ca="1" si="94"/>
        <v/>
      </c>
      <c r="AI961" s="3" t="str">
        <f t="shared" ca="1" si="90"/>
        <v/>
      </c>
      <c r="AJ961" s="3" t="str">
        <f t="shared" ca="1" si="91"/>
        <v/>
      </c>
      <c r="AK961" s="15" t="str">
        <f t="shared" ca="1" si="92"/>
        <v/>
      </c>
    </row>
    <row r="962" spans="31:37" x14ac:dyDescent="0.2">
      <c r="AE962" s="16" t="str">
        <f t="array" aca="1" ref="AE962" ca="1">IF(ROW()-2&lt;=$Y$12,5-SUM(N($V$12:$Y$12&gt;ROW()-3)),"")</f>
        <v/>
      </c>
      <c r="AF962" s="17" t="str">
        <f ca="1">IF(ISNUMBER(AE962),COUNTIF(AE$3:AE962,AE962),"")</f>
        <v/>
      </c>
      <c r="AG962" s="29" t="str">
        <f t="shared" ca="1" si="93"/>
        <v/>
      </c>
      <c r="AH962" s="29" t="str">
        <f t="shared" ca="1" si="94"/>
        <v/>
      </c>
      <c r="AI962" s="29" t="str">
        <f t="shared" ca="1" si="90"/>
        <v/>
      </c>
      <c r="AJ962" s="29" t="str">
        <f t="shared" ca="1" si="91"/>
        <v/>
      </c>
      <c r="AK962" s="17" t="str">
        <f t="shared" ca="1" si="92"/>
        <v/>
      </c>
    </row>
    <row r="963" spans="31:37" x14ac:dyDescent="0.2">
      <c r="AE963" s="12" t="str">
        <f t="array" aca="1" ref="AE963" ca="1">IF(ROW()-2&lt;=$Y$12,5-SUM(N($V$12:$Y$12&gt;ROW()-3)),"")</f>
        <v/>
      </c>
      <c r="AF963" s="13" t="str">
        <f ca="1">IF(ISNUMBER(AE963),COUNTIF(AE$3:AE963,AE963),"")</f>
        <v/>
      </c>
      <c r="AG963" s="38" t="str">
        <f t="shared" ca="1" si="93"/>
        <v/>
      </c>
      <c r="AH963" s="38" t="str">
        <f t="shared" ca="1" si="94"/>
        <v/>
      </c>
      <c r="AI963" s="38" t="str">
        <f t="shared" ref="AI963:AI1026" ca="1" si="95">IF(ISNUMBER($AH963),INDEX($B$3:$Q$386,$AF963,4*$AE963-2),"")</f>
        <v/>
      </c>
      <c r="AJ963" s="38" t="str">
        <f t="shared" ref="AJ963:AJ1026" ca="1" si="96">IF(ISNUMBER($AH963),INDEX($B$3:$Q$386,$AF963,4*$AE963-1),"")</f>
        <v/>
      </c>
      <c r="AK963" s="13" t="str">
        <f t="shared" ref="AK963:AK1026" ca="1" si="97">IF(ISNUMBER($AH963),INDEX($B$3:$Q$386,$AF963,4*$AE963),"")</f>
        <v/>
      </c>
    </row>
    <row r="964" spans="31:37" x14ac:dyDescent="0.2">
      <c r="AE964" s="14" t="str">
        <f t="array" aca="1" ref="AE964" ca="1">IF(ROW()-2&lt;=$Y$12,5-SUM(N($V$12:$Y$12&gt;ROW()-3)),"")</f>
        <v/>
      </c>
      <c r="AF964" s="15" t="str">
        <f ca="1">IF(ISNUMBER(AE964),COUNTIF(AE$3:AE964,AE964),"")</f>
        <v/>
      </c>
      <c r="AG964" s="3" t="str">
        <f t="shared" ref="AG964:AG1027" ca="1" si="98">IF(ISNUMBER(AE964),CHOOSE(AE964,"A","B","C","D"),"")</f>
        <v/>
      </c>
      <c r="AH964" s="3" t="str">
        <f t="shared" ref="AH964:AH1027" ca="1" si="99">IF(ISNUMBER(AE964),IF(MOD(ROW(),3)=0,INDEX($A$3:$A$386,AF964),AH963),"")</f>
        <v/>
      </c>
      <c r="AI964" s="3" t="str">
        <f t="shared" ca="1" si="95"/>
        <v/>
      </c>
      <c r="AJ964" s="3" t="str">
        <f t="shared" ca="1" si="96"/>
        <v/>
      </c>
      <c r="AK964" s="15" t="str">
        <f t="shared" ca="1" si="97"/>
        <v/>
      </c>
    </row>
    <row r="965" spans="31:37" x14ac:dyDescent="0.2">
      <c r="AE965" s="16" t="str">
        <f t="array" aca="1" ref="AE965" ca="1">IF(ROW()-2&lt;=$Y$12,5-SUM(N($V$12:$Y$12&gt;ROW()-3)),"")</f>
        <v/>
      </c>
      <c r="AF965" s="17" t="str">
        <f ca="1">IF(ISNUMBER(AE965),COUNTIF(AE$3:AE965,AE965),"")</f>
        <v/>
      </c>
      <c r="AG965" s="29" t="str">
        <f t="shared" ca="1" si="98"/>
        <v/>
      </c>
      <c r="AH965" s="29" t="str">
        <f t="shared" ca="1" si="99"/>
        <v/>
      </c>
      <c r="AI965" s="29" t="str">
        <f t="shared" ca="1" si="95"/>
        <v/>
      </c>
      <c r="AJ965" s="29" t="str">
        <f t="shared" ca="1" si="96"/>
        <v/>
      </c>
      <c r="AK965" s="17" t="str">
        <f t="shared" ca="1" si="97"/>
        <v/>
      </c>
    </row>
    <row r="966" spans="31:37" x14ac:dyDescent="0.2">
      <c r="AE966" s="12" t="str">
        <f t="array" aca="1" ref="AE966" ca="1">IF(ROW()-2&lt;=$Y$12,5-SUM(N($V$12:$Y$12&gt;ROW()-3)),"")</f>
        <v/>
      </c>
      <c r="AF966" s="13" t="str">
        <f ca="1">IF(ISNUMBER(AE966),COUNTIF(AE$3:AE966,AE966),"")</f>
        <v/>
      </c>
      <c r="AG966" s="38" t="str">
        <f t="shared" ca="1" si="98"/>
        <v/>
      </c>
      <c r="AH966" s="38" t="str">
        <f t="shared" ca="1" si="99"/>
        <v/>
      </c>
      <c r="AI966" s="38" t="str">
        <f t="shared" ca="1" si="95"/>
        <v/>
      </c>
      <c r="AJ966" s="38" t="str">
        <f t="shared" ca="1" si="96"/>
        <v/>
      </c>
      <c r="AK966" s="13" t="str">
        <f t="shared" ca="1" si="97"/>
        <v/>
      </c>
    </row>
    <row r="967" spans="31:37" x14ac:dyDescent="0.2">
      <c r="AE967" s="14" t="str">
        <f t="array" aca="1" ref="AE967" ca="1">IF(ROW()-2&lt;=$Y$12,5-SUM(N($V$12:$Y$12&gt;ROW()-3)),"")</f>
        <v/>
      </c>
      <c r="AF967" s="15" t="str">
        <f ca="1">IF(ISNUMBER(AE967),COUNTIF(AE$3:AE967,AE967),"")</f>
        <v/>
      </c>
      <c r="AG967" s="3" t="str">
        <f t="shared" ca="1" si="98"/>
        <v/>
      </c>
      <c r="AH967" s="3" t="str">
        <f t="shared" ca="1" si="99"/>
        <v/>
      </c>
      <c r="AI967" s="3" t="str">
        <f t="shared" ca="1" si="95"/>
        <v/>
      </c>
      <c r="AJ967" s="3" t="str">
        <f t="shared" ca="1" si="96"/>
        <v/>
      </c>
      <c r="AK967" s="15" t="str">
        <f t="shared" ca="1" si="97"/>
        <v/>
      </c>
    </row>
    <row r="968" spans="31:37" x14ac:dyDescent="0.2">
      <c r="AE968" s="16" t="str">
        <f t="array" aca="1" ref="AE968" ca="1">IF(ROW()-2&lt;=$Y$12,5-SUM(N($V$12:$Y$12&gt;ROW()-3)),"")</f>
        <v/>
      </c>
      <c r="AF968" s="17" t="str">
        <f ca="1">IF(ISNUMBER(AE968),COUNTIF(AE$3:AE968,AE968),"")</f>
        <v/>
      </c>
      <c r="AG968" s="29" t="str">
        <f t="shared" ca="1" si="98"/>
        <v/>
      </c>
      <c r="AH968" s="29" t="str">
        <f t="shared" ca="1" si="99"/>
        <v/>
      </c>
      <c r="AI968" s="29" t="str">
        <f t="shared" ca="1" si="95"/>
        <v/>
      </c>
      <c r="AJ968" s="29" t="str">
        <f t="shared" ca="1" si="96"/>
        <v/>
      </c>
      <c r="AK968" s="17" t="str">
        <f t="shared" ca="1" si="97"/>
        <v/>
      </c>
    </row>
    <row r="969" spans="31:37" x14ac:dyDescent="0.2">
      <c r="AE969" s="12" t="str">
        <f t="array" aca="1" ref="AE969" ca="1">IF(ROW()-2&lt;=$Y$12,5-SUM(N($V$12:$Y$12&gt;ROW()-3)),"")</f>
        <v/>
      </c>
      <c r="AF969" s="13" t="str">
        <f ca="1">IF(ISNUMBER(AE969),COUNTIF(AE$3:AE969,AE969),"")</f>
        <v/>
      </c>
      <c r="AG969" s="38" t="str">
        <f t="shared" ca="1" si="98"/>
        <v/>
      </c>
      <c r="AH969" s="38" t="str">
        <f t="shared" ca="1" si="99"/>
        <v/>
      </c>
      <c r="AI969" s="38" t="str">
        <f t="shared" ca="1" si="95"/>
        <v/>
      </c>
      <c r="AJ969" s="38" t="str">
        <f t="shared" ca="1" si="96"/>
        <v/>
      </c>
      <c r="AK969" s="13" t="str">
        <f t="shared" ca="1" si="97"/>
        <v/>
      </c>
    </row>
    <row r="970" spans="31:37" x14ac:dyDescent="0.2">
      <c r="AE970" s="14" t="str">
        <f t="array" aca="1" ref="AE970" ca="1">IF(ROW()-2&lt;=$Y$12,5-SUM(N($V$12:$Y$12&gt;ROW()-3)),"")</f>
        <v/>
      </c>
      <c r="AF970" s="15" t="str">
        <f ca="1">IF(ISNUMBER(AE970),COUNTIF(AE$3:AE970,AE970),"")</f>
        <v/>
      </c>
      <c r="AG970" s="3" t="str">
        <f t="shared" ca="1" si="98"/>
        <v/>
      </c>
      <c r="AH970" s="3" t="str">
        <f t="shared" ca="1" si="99"/>
        <v/>
      </c>
      <c r="AI970" s="3" t="str">
        <f t="shared" ca="1" si="95"/>
        <v/>
      </c>
      <c r="AJ970" s="3" t="str">
        <f t="shared" ca="1" si="96"/>
        <v/>
      </c>
      <c r="AK970" s="15" t="str">
        <f t="shared" ca="1" si="97"/>
        <v/>
      </c>
    </row>
    <row r="971" spans="31:37" x14ac:dyDescent="0.2">
      <c r="AE971" s="16" t="str">
        <f t="array" aca="1" ref="AE971" ca="1">IF(ROW()-2&lt;=$Y$12,5-SUM(N($V$12:$Y$12&gt;ROW()-3)),"")</f>
        <v/>
      </c>
      <c r="AF971" s="17" t="str">
        <f ca="1">IF(ISNUMBER(AE971),COUNTIF(AE$3:AE971,AE971),"")</f>
        <v/>
      </c>
      <c r="AG971" s="29" t="str">
        <f t="shared" ca="1" si="98"/>
        <v/>
      </c>
      <c r="AH971" s="29" t="str">
        <f t="shared" ca="1" si="99"/>
        <v/>
      </c>
      <c r="AI971" s="29" t="str">
        <f t="shared" ca="1" si="95"/>
        <v/>
      </c>
      <c r="AJ971" s="29" t="str">
        <f t="shared" ca="1" si="96"/>
        <v/>
      </c>
      <c r="AK971" s="17" t="str">
        <f t="shared" ca="1" si="97"/>
        <v/>
      </c>
    </row>
    <row r="972" spans="31:37" x14ac:dyDescent="0.2">
      <c r="AE972" s="12" t="str">
        <f t="array" aca="1" ref="AE972" ca="1">IF(ROW()-2&lt;=$Y$12,5-SUM(N($V$12:$Y$12&gt;ROW()-3)),"")</f>
        <v/>
      </c>
      <c r="AF972" s="13" t="str">
        <f ca="1">IF(ISNUMBER(AE972),COUNTIF(AE$3:AE972,AE972),"")</f>
        <v/>
      </c>
      <c r="AG972" s="38" t="str">
        <f t="shared" ca="1" si="98"/>
        <v/>
      </c>
      <c r="AH972" s="38" t="str">
        <f t="shared" ca="1" si="99"/>
        <v/>
      </c>
      <c r="AI972" s="38" t="str">
        <f t="shared" ca="1" si="95"/>
        <v/>
      </c>
      <c r="AJ972" s="38" t="str">
        <f t="shared" ca="1" si="96"/>
        <v/>
      </c>
      <c r="AK972" s="13" t="str">
        <f t="shared" ca="1" si="97"/>
        <v/>
      </c>
    </row>
    <row r="973" spans="31:37" x14ac:dyDescent="0.2">
      <c r="AE973" s="14" t="str">
        <f t="array" aca="1" ref="AE973" ca="1">IF(ROW()-2&lt;=$Y$12,5-SUM(N($V$12:$Y$12&gt;ROW()-3)),"")</f>
        <v/>
      </c>
      <c r="AF973" s="15" t="str">
        <f ca="1">IF(ISNUMBER(AE973),COUNTIF(AE$3:AE973,AE973),"")</f>
        <v/>
      </c>
      <c r="AG973" s="3" t="str">
        <f t="shared" ca="1" si="98"/>
        <v/>
      </c>
      <c r="AH973" s="3" t="str">
        <f t="shared" ca="1" si="99"/>
        <v/>
      </c>
      <c r="AI973" s="3" t="str">
        <f t="shared" ca="1" si="95"/>
        <v/>
      </c>
      <c r="AJ973" s="3" t="str">
        <f t="shared" ca="1" si="96"/>
        <v/>
      </c>
      <c r="AK973" s="15" t="str">
        <f t="shared" ca="1" si="97"/>
        <v/>
      </c>
    </row>
    <row r="974" spans="31:37" x14ac:dyDescent="0.2">
      <c r="AE974" s="16" t="str">
        <f t="array" aca="1" ref="AE974" ca="1">IF(ROW()-2&lt;=$Y$12,5-SUM(N($V$12:$Y$12&gt;ROW()-3)),"")</f>
        <v/>
      </c>
      <c r="AF974" s="17" t="str">
        <f ca="1">IF(ISNUMBER(AE974),COUNTIF(AE$3:AE974,AE974),"")</f>
        <v/>
      </c>
      <c r="AG974" s="29" t="str">
        <f t="shared" ca="1" si="98"/>
        <v/>
      </c>
      <c r="AH974" s="29" t="str">
        <f t="shared" ca="1" si="99"/>
        <v/>
      </c>
      <c r="AI974" s="29" t="str">
        <f t="shared" ca="1" si="95"/>
        <v/>
      </c>
      <c r="AJ974" s="29" t="str">
        <f t="shared" ca="1" si="96"/>
        <v/>
      </c>
      <c r="AK974" s="17" t="str">
        <f t="shared" ca="1" si="97"/>
        <v/>
      </c>
    </row>
    <row r="975" spans="31:37" x14ac:dyDescent="0.2">
      <c r="AE975" s="12" t="str">
        <f t="array" aca="1" ref="AE975" ca="1">IF(ROW()-2&lt;=$Y$12,5-SUM(N($V$12:$Y$12&gt;ROW()-3)),"")</f>
        <v/>
      </c>
      <c r="AF975" s="13" t="str">
        <f ca="1">IF(ISNUMBER(AE975),COUNTIF(AE$3:AE975,AE975),"")</f>
        <v/>
      </c>
      <c r="AG975" s="38" t="str">
        <f t="shared" ca="1" si="98"/>
        <v/>
      </c>
      <c r="AH975" s="38" t="str">
        <f t="shared" ca="1" si="99"/>
        <v/>
      </c>
      <c r="AI975" s="38" t="str">
        <f t="shared" ca="1" si="95"/>
        <v/>
      </c>
      <c r="AJ975" s="38" t="str">
        <f t="shared" ca="1" si="96"/>
        <v/>
      </c>
      <c r="AK975" s="13" t="str">
        <f t="shared" ca="1" si="97"/>
        <v/>
      </c>
    </row>
    <row r="976" spans="31:37" x14ac:dyDescent="0.2">
      <c r="AE976" s="14" t="str">
        <f t="array" aca="1" ref="AE976" ca="1">IF(ROW()-2&lt;=$Y$12,5-SUM(N($V$12:$Y$12&gt;ROW()-3)),"")</f>
        <v/>
      </c>
      <c r="AF976" s="15" t="str">
        <f ca="1">IF(ISNUMBER(AE976),COUNTIF(AE$3:AE976,AE976),"")</f>
        <v/>
      </c>
      <c r="AG976" s="3" t="str">
        <f t="shared" ca="1" si="98"/>
        <v/>
      </c>
      <c r="AH976" s="3" t="str">
        <f t="shared" ca="1" si="99"/>
        <v/>
      </c>
      <c r="AI976" s="3" t="str">
        <f t="shared" ca="1" si="95"/>
        <v/>
      </c>
      <c r="AJ976" s="3" t="str">
        <f t="shared" ca="1" si="96"/>
        <v/>
      </c>
      <c r="AK976" s="15" t="str">
        <f t="shared" ca="1" si="97"/>
        <v/>
      </c>
    </row>
    <row r="977" spans="31:37" x14ac:dyDescent="0.2">
      <c r="AE977" s="16" t="str">
        <f t="array" aca="1" ref="AE977" ca="1">IF(ROW()-2&lt;=$Y$12,5-SUM(N($V$12:$Y$12&gt;ROW()-3)),"")</f>
        <v/>
      </c>
      <c r="AF977" s="17" t="str">
        <f ca="1">IF(ISNUMBER(AE977),COUNTIF(AE$3:AE977,AE977),"")</f>
        <v/>
      </c>
      <c r="AG977" s="29" t="str">
        <f t="shared" ca="1" si="98"/>
        <v/>
      </c>
      <c r="AH977" s="29" t="str">
        <f t="shared" ca="1" si="99"/>
        <v/>
      </c>
      <c r="AI977" s="29" t="str">
        <f t="shared" ca="1" si="95"/>
        <v/>
      </c>
      <c r="AJ977" s="29" t="str">
        <f t="shared" ca="1" si="96"/>
        <v/>
      </c>
      <c r="AK977" s="17" t="str">
        <f t="shared" ca="1" si="97"/>
        <v/>
      </c>
    </row>
    <row r="978" spans="31:37" x14ac:dyDescent="0.2">
      <c r="AE978" s="12" t="str">
        <f t="array" aca="1" ref="AE978" ca="1">IF(ROW()-2&lt;=$Y$12,5-SUM(N($V$12:$Y$12&gt;ROW()-3)),"")</f>
        <v/>
      </c>
      <c r="AF978" s="13" t="str">
        <f ca="1">IF(ISNUMBER(AE978),COUNTIF(AE$3:AE978,AE978),"")</f>
        <v/>
      </c>
      <c r="AG978" s="38" t="str">
        <f t="shared" ca="1" si="98"/>
        <v/>
      </c>
      <c r="AH978" s="38" t="str">
        <f t="shared" ca="1" si="99"/>
        <v/>
      </c>
      <c r="AI978" s="38" t="str">
        <f t="shared" ca="1" si="95"/>
        <v/>
      </c>
      <c r="AJ978" s="38" t="str">
        <f t="shared" ca="1" si="96"/>
        <v/>
      </c>
      <c r="AK978" s="13" t="str">
        <f t="shared" ca="1" si="97"/>
        <v/>
      </c>
    </row>
    <row r="979" spans="31:37" x14ac:dyDescent="0.2">
      <c r="AE979" s="14" t="str">
        <f t="array" aca="1" ref="AE979" ca="1">IF(ROW()-2&lt;=$Y$12,5-SUM(N($V$12:$Y$12&gt;ROW()-3)),"")</f>
        <v/>
      </c>
      <c r="AF979" s="15" t="str">
        <f ca="1">IF(ISNUMBER(AE979),COUNTIF(AE$3:AE979,AE979),"")</f>
        <v/>
      </c>
      <c r="AG979" s="3" t="str">
        <f t="shared" ca="1" si="98"/>
        <v/>
      </c>
      <c r="AH979" s="3" t="str">
        <f t="shared" ca="1" si="99"/>
        <v/>
      </c>
      <c r="AI979" s="3" t="str">
        <f t="shared" ca="1" si="95"/>
        <v/>
      </c>
      <c r="AJ979" s="3" t="str">
        <f t="shared" ca="1" si="96"/>
        <v/>
      </c>
      <c r="AK979" s="15" t="str">
        <f t="shared" ca="1" si="97"/>
        <v/>
      </c>
    </row>
    <row r="980" spans="31:37" x14ac:dyDescent="0.2">
      <c r="AE980" s="16" t="str">
        <f t="array" aca="1" ref="AE980" ca="1">IF(ROW()-2&lt;=$Y$12,5-SUM(N($V$12:$Y$12&gt;ROW()-3)),"")</f>
        <v/>
      </c>
      <c r="AF980" s="17" t="str">
        <f ca="1">IF(ISNUMBER(AE980),COUNTIF(AE$3:AE980,AE980),"")</f>
        <v/>
      </c>
      <c r="AG980" s="29" t="str">
        <f t="shared" ca="1" si="98"/>
        <v/>
      </c>
      <c r="AH980" s="29" t="str">
        <f t="shared" ca="1" si="99"/>
        <v/>
      </c>
      <c r="AI980" s="29" t="str">
        <f t="shared" ca="1" si="95"/>
        <v/>
      </c>
      <c r="AJ980" s="29" t="str">
        <f t="shared" ca="1" si="96"/>
        <v/>
      </c>
      <c r="AK980" s="17" t="str">
        <f t="shared" ca="1" si="97"/>
        <v/>
      </c>
    </row>
    <row r="981" spans="31:37" x14ac:dyDescent="0.2">
      <c r="AE981" s="12" t="str">
        <f t="array" aca="1" ref="AE981" ca="1">IF(ROW()-2&lt;=$Y$12,5-SUM(N($V$12:$Y$12&gt;ROW()-3)),"")</f>
        <v/>
      </c>
      <c r="AF981" s="13" t="str">
        <f ca="1">IF(ISNUMBER(AE981),COUNTIF(AE$3:AE981,AE981),"")</f>
        <v/>
      </c>
      <c r="AG981" s="38" t="str">
        <f t="shared" ca="1" si="98"/>
        <v/>
      </c>
      <c r="AH981" s="38" t="str">
        <f t="shared" ca="1" si="99"/>
        <v/>
      </c>
      <c r="AI981" s="38" t="str">
        <f t="shared" ca="1" si="95"/>
        <v/>
      </c>
      <c r="AJ981" s="38" t="str">
        <f t="shared" ca="1" si="96"/>
        <v/>
      </c>
      <c r="AK981" s="13" t="str">
        <f t="shared" ca="1" si="97"/>
        <v/>
      </c>
    </row>
    <row r="982" spans="31:37" x14ac:dyDescent="0.2">
      <c r="AE982" s="14" t="str">
        <f t="array" aca="1" ref="AE982" ca="1">IF(ROW()-2&lt;=$Y$12,5-SUM(N($V$12:$Y$12&gt;ROW()-3)),"")</f>
        <v/>
      </c>
      <c r="AF982" s="15" t="str">
        <f ca="1">IF(ISNUMBER(AE982),COUNTIF(AE$3:AE982,AE982),"")</f>
        <v/>
      </c>
      <c r="AG982" s="3" t="str">
        <f t="shared" ca="1" si="98"/>
        <v/>
      </c>
      <c r="AH982" s="3" t="str">
        <f t="shared" ca="1" si="99"/>
        <v/>
      </c>
      <c r="AI982" s="3" t="str">
        <f t="shared" ca="1" si="95"/>
        <v/>
      </c>
      <c r="AJ982" s="3" t="str">
        <f t="shared" ca="1" si="96"/>
        <v/>
      </c>
      <c r="AK982" s="15" t="str">
        <f t="shared" ca="1" si="97"/>
        <v/>
      </c>
    </row>
    <row r="983" spans="31:37" x14ac:dyDescent="0.2">
      <c r="AE983" s="16" t="str">
        <f t="array" aca="1" ref="AE983" ca="1">IF(ROW()-2&lt;=$Y$12,5-SUM(N($V$12:$Y$12&gt;ROW()-3)),"")</f>
        <v/>
      </c>
      <c r="AF983" s="17" t="str">
        <f ca="1">IF(ISNUMBER(AE983),COUNTIF(AE$3:AE983,AE983),"")</f>
        <v/>
      </c>
      <c r="AG983" s="29" t="str">
        <f t="shared" ca="1" si="98"/>
        <v/>
      </c>
      <c r="AH983" s="29" t="str">
        <f t="shared" ca="1" si="99"/>
        <v/>
      </c>
      <c r="AI983" s="29" t="str">
        <f t="shared" ca="1" si="95"/>
        <v/>
      </c>
      <c r="AJ983" s="29" t="str">
        <f t="shared" ca="1" si="96"/>
        <v/>
      </c>
      <c r="AK983" s="17" t="str">
        <f t="shared" ca="1" si="97"/>
        <v/>
      </c>
    </row>
    <row r="984" spans="31:37" x14ac:dyDescent="0.2">
      <c r="AE984" s="12" t="str">
        <f t="array" aca="1" ref="AE984" ca="1">IF(ROW()-2&lt;=$Y$12,5-SUM(N($V$12:$Y$12&gt;ROW()-3)),"")</f>
        <v/>
      </c>
      <c r="AF984" s="13" t="str">
        <f ca="1">IF(ISNUMBER(AE984),COUNTIF(AE$3:AE984,AE984),"")</f>
        <v/>
      </c>
      <c r="AG984" s="38" t="str">
        <f t="shared" ca="1" si="98"/>
        <v/>
      </c>
      <c r="AH984" s="38" t="str">
        <f t="shared" ca="1" si="99"/>
        <v/>
      </c>
      <c r="AI984" s="38" t="str">
        <f t="shared" ca="1" si="95"/>
        <v/>
      </c>
      <c r="AJ984" s="38" t="str">
        <f t="shared" ca="1" si="96"/>
        <v/>
      </c>
      <c r="AK984" s="13" t="str">
        <f t="shared" ca="1" si="97"/>
        <v/>
      </c>
    </row>
    <row r="985" spans="31:37" x14ac:dyDescent="0.2">
      <c r="AE985" s="14" t="str">
        <f t="array" aca="1" ref="AE985" ca="1">IF(ROW()-2&lt;=$Y$12,5-SUM(N($V$12:$Y$12&gt;ROW()-3)),"")</f>
        <v/>
      </c>
      <c r="AF985" s="15" t="str">
        <f ca="1">IF(ISNUMBER(AE985),COUNTIF(AE$3:AE985,AE985),"")</f>
        <v/>
      </c>
      <c r="AG985" s="3" t="str">
        <f t="shared" ca="1" si="98"/>
        <v/>
      </c>
      <c r="AH985" s="3" t="str">
        <f t="shared" ca="1" si="99"/>
        <v/>
      </c>
      <c r="AI985" s="3" t="str">
        <f t="shared" ca="1" si="95"/>
        <v/>
      </c>
      <c r="AJ985" s="3" t="str">
        <f t="shared" ca="1" si="96"/>
        <v/>
      </c>
      <c r="AK985" s="15" t="str">
        <f t="shared" ca="1" si="97"/>
        <v/>
      </c>
    </row>
    <row r="986" spans="31:37" x14ac:dyDescent="0.2">
      <c r="AE986" s="16" t="str">
        <f t="array" aca="1" ref="AE986" ca="1">IF(ROW()-2&lt;=$Y$12,5-SUM(N($V$12:$Y$12&gt;ROW()-3)),"")</f>
        <v/>
      </c>
      <c r="AF986" s="17" t="str">
        <f ca="1">IF(ISNUMBER(AE986),COUNTIF(AE$3:AE986,AE986),"")</f>
        <v/>
      </c>
      <c r="AG986" s="29" t="str">
        <f t="shared" ca="1" si="98"/>
        <v/>
      </c>
      <c r="AH986" s="29" t="str">
        <f t="shared" ca="1" si="99"/>
        <v/>
      </c>
      <c r="AI986" s="29" t="str">
        <f t="shared" ca="1" si="95"/>
        <v/>
      </c>
      <c r="AJ986" s="29" t="str">
        <f t="shared" ca="1" si="96"/>
        <v/>
      </c>
      <c r="AK986" s="17" t="str">
        <f t="shared" ca="1" si="97"/>
        <v/>
      </c>
    </row>
    <row r="987" spans="31:37" x14ac:dyDescent="0.2">
      <c r="AE987" s="12" t="str">
        <f t="array" aca="1" ref="AE987" ca="1">IF(ROW()-2&lt;=$Y$12,5-SUM(N($V$12:$Y$12&gt;ROW()-3)),"")</f>
        <v/>
      </c>
      <c r="AF987" s="13" t="str">
        <f ca="1">IF(ISNUMBER(AE987),COUNTIF(AE$3:AE987,AE987),"")</f>
        <v/>
      </c>
      <c r="AG987" s="38" t="str">
        <f t="shared" ca="1" si="98"/>
        <v/>
      </c>
      <c r="AH987" s="38" t="str">
        <f t="shared" ca="1" si="99"/>
        <v/>
      </c>
      <c r="AI987" s="38" t="str">
        <f t="shared" ca="1" si="95"/>
        <v/>
      </c>
      <c r="AJ987" s="38" t="str">
        <f t="shared" ca="1" si="96"/>
        <v/>
      </c>
      <c r="AK987" s="13" t="str">
        <f t="shared" ca="1" si="97"/>
        <v/>
      </c>
    </row>
    <row r="988" spans="31:37" x14ac:dyDescent="0.2">
      <c r="AE988" s="14" t="str">
        <f t="array" aca="1" ref="AE988" ca="1">IF(ROW()-2&lt;=$Y$12,5-SUM(N($V$12:$Y$12&gt;ROW()-3)),"")</f>
        <v/>
      </c>
      <c r="AF988" s="15" t="str">
        <f ca="1">IF(ISNUMBER(AE988),COUNTIF(AE$3:AE988,AE988),"")</f>
        <v/>
      </c>
      <c r="AG988" s="3" t="str">
        <f t="shared" ca="1" si="98"/>
        <v/>
      </c>
      <c r="AH988" s="3" t="str">
        <f t="shared" ca="1" si="99"/>
        <v/>
      </c>
      <c r="AI988" s="3" t="str">
        <f t="shared" ca="1" si="95"/>
        <v/>
      </c>
      <c r="AJ988" s="3" t="str">
        <f t="shared" ca="1" si="96"/>
        <v/>
      </c>
      <c r="AK988" s="15" t="str">
        <f t="shared" ca="1" si="97"/>
        <v/>
      </c>
    </row>
    <row r="989" spans="31:37" x14ac:dyDescent="0.2">
      <c r="AE989" s="16" t="str">
        <f t="array" aca="1" ref="AE989" ca="1">IF(ROW()-2&lt;=$Y$12,5-SUM(N($V$12:$Y$12&gt;ROW()-3)),"")</f>
        <v/>
      </c>
      <c r="AF989" s="17" t="str">
        <f ca="1">IF(ISNUMBER(AE989),COUNTIF(AE$3:AE989,AE989),"")</f>
        <v/>
      </c>
      <c r="AG989" s="29" t="str">
        <f t="shared" ca="1" si="98"/>
        <v/>
      </c>
      <c r="AH989" s="29" t="str">
        <f t="shared" ca="1" si="99"/>
        <v/>
      </c>
      <c r="AI989" s="29" t="str">
        <f t="shared" ca="1" si="95"/>
        <v/>
      </c>
      <c r="AJ989" s="29" t="str">
        <f t="shared" ca="1" si="96"/>
        <v/>
      </c>
      <c r="AK989" s="17" t="str">
        <f t="shared" ca="1" si="97"/>
        <v/>
      </c>
    </row>
    <row r="990" spans="31:37" x14ac:dyDescent="0.2">
      <c r="AE990" s="12" t="str">
        <f t="array" aca="1" ref="AE990" ca="1">IF(ROW()-2&lt;=$Y$12,5-SUM(N($V$12:$Y$12&gt;ROW()-3)),"")</f>
        <v/>
      </c>
      <c r="AF990" s="13" t="str">
        <f ca="1">IF(ISNUMBER(AE990),COUNTIF(AE$3:AE990,AE990),"")</f>
        <v/>
      </c>
      <c r="AG990" s="38" t="str">
        <f t="shared" ca="1" si="98"/>
        <v/>
      </c>
      <c r="AH990" s="38" t="str">
        <f t="shared" ca="1" si="99"/>
        <v/>
      </c>
      <c r="AI990" s="38" t="str">
        <f t="shared" ca="1" si="95"/>
        <v/>
      </c>
      <c r="AJ990" s="38" t="str">
        <f t="shared" ca="1" si="96"/>
        <v/>
      </c>
      <c r="AK990" s="13" t="str">
        <f t="shared" ca="1" si="97"/>
        <v/>
      </c>
    </row>
    <row r="991" spans="31:37" x14ac:dyDescent="0.2">
      <c r="AE991" s="14" t="str">
        <f t="array" aca="1" ref="AE991" ca="1">IF(ROW()-2&lt;=$Y$12,5-SUM(N($V$12:$Y$12&gt;ROW()-3)),"")</f>
        <v/>
      </c>
      <c r="AF991" s="15" t="str">
        <f ca="1">IF(ISNUMBER(AE991),COUNTIF(AE$3:AE991,AE991),"")</f>
        <v/>
      </c>
      <c r="AG991" s="3" t="str">
        <f t="shared" ca="1" si="98"/>
        <v/>
      </c>
      <c r="AH991" s="3" t="str">
        <f t="shared" ca="1" si="99"/>
        <v/>
      </c>
      <c r="AI991" s="3" t="str">
        <f t="shared" ca="1" si="95"/>
        <v/>
      </c>
      <c r="AJ991" s="3" t="str">
        <f t="shared" ca="1" si="96"/>
        <v/>
      </c>
      <c r="AK991" s="15" t="str">
        <f t="shared" ca="1" si="97"/>
        <v/>
      </c>
    </row>
    <row r="992" spans="31:37" x14ac:dyDescent="0.2">
      <c r="AE992" s="16" t="str">
        <f t="array" aca="1" ref="AE992" ca="1">IF(ROW()-2&lt;=$Y$12,5-SUM(N($V$12:$Y$12&gt;ROW()-3)),"")</f>
        <v/>
      </c>
      <c r="AF992" s="17" t="str">
        <f ca="1">IF(ISNUMBER(AE992),COUNTIF(AE$3:AE992,AE992),"")</f>
        <v/>
      </c>
      <c r="AG992" s="29" t="str">
        <f t="shared" ca="1" si="98"/>
        <v/>
      </c>
      <c r="AH992" s="29" t="str">
        <f t="shared" ca="1" si="99"/>
        <v/>
      </c>
      <c r="AI992" s="29" t="str">
        <f t="shared" ca="1" si="95"/>
        <v/>
      </c>
      <c r="AJ992" s="29" t="str">
        <f t="shared" ca="1" si="96"/>
        <v/>
      </c>
      <c r="AK992" s="17" t="str">
        <f t="shared" ca="1" si="97"/>
        <v/>
      </c>
    </row>
    <row r="993" spans="31:37" x14ac:dyDescent="0.2">
      <c r="AE993" s="12" t="str">
        <f t="array" aca="1" ref="AE993" ca="1">IF(ROW()-2&lt;=$Y$12,5-SUM(N($V$12:$Y$12&gt;ROW()-3)),"")</f>
        <v/>
      </c>
      <c r="AF993" s="13" t="str">
        <f ca="1">IF(ISNUMBER(AE993),COUNTIF(AE$3:AE993,AE993),"")</f>
        <v/>
      </c>
      <c r="AG993" s="38" t="str">
        <f t="shared" ca="1" si="98"/>
        <v/>
      </c>
      <c r="AH993" s="38" t="str">
        <f t="shared" ca="1" si="99"/>
        <v/>
      </c>
      <c r="AI993" s="38" t="str">
        <f t="shared" ca="1" si="95"/>
        <v/>
      </c>
      <c r="AJ993" s="38" t="str">
        <f t="shared" ca="1" si="96"/>
        <v/>
      </c>
      <c r="AK993" s="13" t="str">
        <f t="shared" ca="1" si="97"/>
        <v/>
      </c>
    </row>
    <row r="994" spans="31:37" x14ac:dyDescent="0.2">
      <c r="AE994" s="14" t="str">
        <f t="array" aca="1" ref="AE994" ca="1">IF(ROW()-2&lt;=$Y$12,5-SUM(N($V$12:$Y$12&gt;ROW()-3)),"")</f>
        <v/>
      </c>
      <c r="AF994" s="15" t="str">
        <f ca="1">IF(ISNUMBER(AE994),COUNTIF(AE$3:AE994,AE994),"")</f>
        <v/>
      </c>
      <c r="AG994" s="3" t="str">
        <f t="shared" ca="1" si="98"/>
        <v/>
      </c>
      <c r="AH994" s="3" t="str">
        <f t="shared" ca="1" si="99"/>
        <v/>
      </c>
      <c r="AI994" s="3" t="str">
        <f t="shared" ca="1" si="95"/>
        <v/>
      </c>
      <c r="AJ994" s="3" t="str">
        <f t="shared" ca="1" si="96"/>
        <v/>
      </c>
      <c r="AK994" s="15" t="str">
        <f t="shared" ca="1" si="97"/>
        <v/>
      </c>
    </row>
    <row r="995" spans="31:37" x14ac:dyDescent="0.2">
      <c r="AE995" s="16" t="str">
        <f t="array" aca="1" ref="AE995" ca="1">IF(ROW()-2&lt;=$Y$12,5-SUM(N($V$12:$Y$12&gt;ROW()-3)),"")</f>
        <v/>
      </c>
      <c r="AF995" s="17" t="str">
        <f ca="1">IF(ISNUMBER(AE995),COUNTIF(AE$3:AE995,AE995),"")</f>
        <v/>
      </c>
      <c r="AG995" s="29" t="str">
        <f t="shared" ca="1" si="98"/>
        <v/>
      </c>
      <c r="AH995" s="29" t="str">
        <f t="shared" ca="1" si="99"/>
        <v/>
      </c>
      <c r="AI995" s="29" t="str">
        <f t="shared" ca="1" si="95"/>
        <v/>
      </c>
      <c r="AJ995" s="29" t="str">
        <f t="shared" ca="1" si="96"/>
        <v/>
      </c>
      <c r="AK995" s="17" t="str">
        <f t="shared" ca="1" si="97"/>
        <v/>
      </c>
    </row>
    <row r="996" spans="31:37" x14ac:dyDescent="0.2">
      <c r="AE996" s="12" t="str">
        <f t="array" aca="1" ref="AE996" ca="1">IF(ROW()-2&lt;=$Y$12,5-SUM(N($V$12:$Y$12&gt;ROW()-3)),"")</f>
        <v/>
      </c>
      <c r="AF996" s="13" t="str">
        <f ca="1">IF(ISNUMBER(AE996),COUNTIF(AE$3:AE996,AE996),"")</f>
        <v/>
      </c>
      <c r="AG996" s="38" t="str">
        <f t="shared" ca="1" si="98"/>
        <v/>
      </c>
      <c r="AH996" s="38" t="str">
        <f t="shared" ca="1" si="99"/>
        <v/>
      </c>
      <c r="AI996" s="38" t="str">
        <f t="shared" ca="1" si="95"/>
        <v/>
      </c>
      <c r="AJ996" s="38" t="str">
        <f t="shared" ca="1" si="96"/>
        <v/>
      </c>
      <c r="AK996" s="13" t="str">
        <f t="shared" ca="1" si="97"/>
        <v/>
      </c>
    </row>
    <row r="997" spans="31:37" x14ac:dyDescent="0.2">
      <c r="AE997" s="14" t="str">
        <f t="array" aca="1" ref="AE997" ca="1">IF(ROW()-2&lt;=$Y$12,5-SUM(N($V$12:$Y$12&gt;ROW()-3)),"")</f>
        <v/>
      </c>
      <c r="AF997" s="15" t="str">
        <f ca="1">IF(ISNUMBER(AE997),COUNTIF(AE$3:AE997,AE997),"")</f>
        <v/>
      </c>
      <c r="AG997" s="3" t="str">
        <f t="shared" ca="1" si="98"/>
        <v/>
      </c>
      <c r="AH997" s="3" t="str">
        <f t="shared" ca="1" si="99"/>
        <v/>
      </c>
      <c r="AI997" s="3" t="str">
        <f t="shared" ca="1" si="95"/>
        <v/>
      </c>
      <c r="AJ997" s="3" t="str">
        <f t="shared" ca="1" si="96"/>
        <v/>
      </c>
      <c r="AK997" s="15" t="str">
        <f t="shared" ca="1" si="97"/>
        <v/>
      </c>
    </row>
    <row r="998" spans="31:37" x14ac:dyDescent="0.2">
      <c r="AE998" s="16" t="str">
        <f t="array" aca="1" ref="AE998" ca="1">IF(ROW()-2&lt;=$Y$12,5-SUM(N($V$12:$Y$12&gt;ROW()-3)),"")</f>
        <v/>
      </c>
      <c r="AF998" s="17" t="str">
        <f ca="1">IF(ISNUMBER(AE998),COUNTIF(AE$3:AE998,AE998),"")</f>
        <v/>
      </c>
      <c r="AG998" s="29" t="str">
        <f t="shared" ca="1" si="98"/>
        <v/>
      </c>
      <c r="AH998" s="29" t="str">
        <f t="shared" ca="1" si="99"/>
        <v/>
      </c>
      <c r="AI998" s="29" t="str">
        <f t="shared" ca="1" si="95"/>
        <v/>
      </c>
      <c r="AJ998" s="29" t="str">
        <f t="shared" ca="1" si="96"/>
        <v/>
      </c>
      <c r="AK998" s="17" t="str">
        <f t="shared" ca="1" si="97"/>
        <v/>
      </c>
    </row>
    <row r="999" spans="31:37" x14ac:dyDescent="0.2">
      <c r="AE999" s="12" t="str">
        <f t="array" aca="1" ref="AE999" ca="1">IF(ROW()-2&lt;=$Y$12,5-SUM(N($V$12:$Y$12&gt;ROW()-3)),"")</f>
        <v/>
      </c>
      <c r="AF999" s="13" t="str">
        <f ca="1">IF(ISNUMBER(AE999),COUNTIF(AE$3:AE999,AE999),"")</f>
        <v/>
      </c>
      <c r="AG999" s="38" t="str">
        <f t="shared" ca="1" si="98"/>
        <v/>
      </c>
      <c r="AH999" s="38" t="str">
        <f t="shared" ca="1" si="99"/>
        <v/>
      </c>
      <c r="AI999" s="38" t="str">
        <f t="shared" ca="1" si="95"/>
        <v/>
      </c>
      <c r="AJ999" s="38" t="str">
        <f t="shared" ca="1" si="96"/>
        <v/>
      </c>
      <c r="AK999" s="13" t="str">
        <f t="shared" ca="1" si="97"/>
        <v/>
      </c>
    </row>
    <row r="1000" spans="31:37" x14ac:dyDescent="0.2">
      <c r="AE1000" s="14" t="str">
        <f t="array" aca="1" ref="AE1000" ca="1">IF(ROW()-2&lt;=$Y$12,5-SUM(N($V$12:$Y$12&gt;ROW()-3)),"")</f>
        <v/>
      </c>
      <c r="AF1000" s="15" t="str">
        <f ca="1">IF(ISNUMBER(AE1000),COUNTIF(AE$3:AE1000,AE1000),"")</f>
        <v/>
      </c>
      <c r="AG1000" s="3" t="str">
        <f t="shared" ca="1" si="98"/>
        <v/>
      </c>
      <c r="AH1000" s="3" t="str">
        <f t="shared" ca="1" si="99"/>
        <v/>
      </c>
      <c r="AI1000" s="3" t="str">
        <f t="shared" ca="1" si="95"/>
        <v/>
      </c>
      <c r="AJ1000" s="3" t="str">
        <f t="shared" ca="1" si="96"/>
        <v/>
      </c>
      <c r="AK1000" s="15" t="str">
        <f t="shared" ca="1" si="97"/>
        <v/>
      </c>
    </row>
    <row r="1001" spans="31:37" x14ac:dyDescent="0.2">
      <c r="AE1001" s="16" t="str">
        <f t="array" aca="1" ref="AE1001" ca="1">IF(ROW()-2&lt;=$Y$12,5-SUM(N($V$12:$Y$12&gt;ROW()-3)),"")</f>
        <v/>
      </c>
      <c r="AF1001" s="17" t="str">
        <f ca="1">IF(ISNUMBER(AE1001),COUNTIF(AE$3:AE1001,AE1001),"")</f>
        <v/>
      </c>
      <c r="AG1001" s="29" t="str">
        <f t="shared" ca="1" si="98"/>
        <v/>
      </c>
      <c r="AH1001" s="29" t="str">
        <f t="shared" ca="1" si="99"/>
        <v/>
      </c>
      <c r="AI1001" s="29" t="str">
        <f t="shared" ca="1" si="95"/>
        <v/>
      </c>
      <c r="AJ1001" s="29" t="str">
        <f t="shared" ca="1" si="96"/>
        <v/>
      </c>
      <c r="AK1001" s="17" t="str">
        <f t="shared" ca="1" si="97"/>
        <v/>
      </c>
    </row>
    <row r="1002" spans="31:37" x14ac:dyDescent="0.2">
      <c r="AE1002" s="12" t="str">
        <f t="array" aca="1" ref="AE1002" ca="1">IF(ROW()-2&lt;=$Y$12,5-SUM(N($V$12:$Y$12&gt;ROW()-3)),"")</f>
        <v/>
      </c>
      <c r="AF1002" s="13" t="str">
        <f ca="1">IF(ISNUMBER(AE1002),COUNTIF(AE$3:AE1002,AE1002),"")</f>
        <v/>
      </c>
      <c r="AG1002" s="38" t="str">
        <f t="shared" ca="1" si="98"/>
        <v/>
      </c>
      <c r="AH1002" s="38" t="str">
        <f t="shared" ca="1" si="99"/>
        <v/>
      </c>
      <c r="AI1002" s="38" t="str">
        <f t="shared" ca="1" si="95"/>
        <v/>
      </c>
      <c r="AJ1002" s="38" t="str">
        <f t="shared" ca="1" si="96"/>
        <v/>
      </c>
      <c r="AK1002" s="13" t="str">
        <f t="shared" ca="1" si="97"/>
        <v/>
      </c>
    </row>
    <row r="1003" spans="31:37" x14ac:dyDescent="0.2">
      <c r="AE1003" s="14" t="str">
        <f t="array" aca="1" ref="AE1003" ca="1">IF(ROW()-2&lt;=$Y$12,5-SUM(N($V$12:$Y$12&gt;ROW()-3)),"")</f>
        <v/>
      </c>
      <c r="AF1003" s="15" t="str">
        <f ca="1">IF(ISNUMBER(AE1003),COUNTIF(AE$3:AE1003,AE1003),"")</f>
        <v/>
      </c>
      <c r="AG1003" s="3" t="str">
        <f t="shared" ca="1" si="98"/>
        <v/>
      </c>
      <c r="AH1003" s="3" t="str">
        <f t="shared" ca="1" si="99"/>
        <v/>
      </c>
      <c r="AI1003" s="3" t="str">
        <f t="shared" ca="1" si="95"/>
        <v/>
      </c>
      <c r="AJ1003" s="3" t="str">
        <f t="shared" ca="1" si="96"/>
        <v/>
      </c>
      <c r="AK1003" s="15" t="str">
        <f t="shared" ca="1" si="97"/>
        <v/>
      </c>
    </row>
    <row r="1004" spans="31:37" x14ac:dyDescent="0.2">
      <c r="AE1004" s="16" t="str">
        <f t="array" aca="1" ref="AE1004" ca="1">IF(ROW()-2&lt;=$Y$12,5-SUM(N($V$12:$Y$12&gt;ROW()-3)),"")</f>
        <v/>
      </c>
      <c r="AF1004" s="17" t="str">
        <f ca="1">IF(ISNUMBER(AE1004),COUNTIF(AE$3:AE1004,AE1004),"")</f>
        <v/>
      </c>
      <c r="AG1004" s="29" t="str">
        <f t="shared" ca="1" si="98"/>
        <v/>
      </c>
      <c r="AH1004" s="29" t="str">
        <f t="shared" ca="1" si="99"/>
        <v/>
      </c>
      <c r="AI1004" s="29" t="str">
        <f t="shared" ca="1" si="95"/>
        <v/>
      </c>
      <c r="AJ1004" s="29" t="str">
        <f t="shared" ca="1" si="96"/>
        <v/>
      </c>
      <c r="AK1004" s="17" t="str">
        <f t="shared" ca="1" si="97"/>
        <v/>
      </c>
    </row>
    <row r="1005" spans="31:37" x14ac:dyDescent="0.2">
      <c r="AE1005" s="12" t="str">
        <f t="array" aca="1" ref="AE1005" ca="1">IF(ROW()-2&lt;=$Y$12,5-SUM(N($V$12:$Y$12&gt;ROW()-3)),"")</f>
        <v/>
      </c>
      <c r="AF1005" s="13" t="str">
        <f ca="1">IF(ISNUMBER(AE1005),COUNTIF(AE$3:AE1005,AE1005),"")</f>
        <v/>
      </c>
      <c r="AG1005" s="38" t="str">
        <f t="shared" ca="1" si="98"/>
        <v/>
      </c>
      <c r="AH1005" s="38" t="str">
        <f t="shared" ca="1" si="99"/>
        <v/>
      </c>
      <c r="AI1005" s="38" t="str">
        <f t="shared" ca="1" si="95"/>
        <v/>
      </c>
      <c r="AJ1005" s="38" t="str">
        <f t="shared" ca="1" si="96"/>
        <v/>
      </c>
      <c r="AK1005" s="13" t="str">
        <f t="shared" ca="1" si="97"/>
        <v/>
      </c>
    </row>
    <row r="1006" spans="31:37" x14ac:dyDescent="0.2">
      <c r="AE1006" s="14" t="str">
        <f t="array" aca="1" ref="AE1006" ca="1">IF(ROW()-2&lt;=$Y$12,5-SUM(N($V$12:$Y$12&gt;ROW()-3)),"")</f>
        <v/>
      </c>
      <c r="AF1006" s="15" t="str">
        <f ca="1">IF(ISNUMBER(AE1006),COUNTIF(AE$3:AE1006,AE1006),"")</f>
        <v/>
      </c>
      <c r="AG1006" s="3" t="str">
        <f t="shared" ca="1" si="98"/>
        <v/>
      </c>
      <c r="AH1006" s="3" t="str">
        <f t="shared" ca="1" si="99"/>
        <v/>
      </c>
      <c r="AI1006" s="3" t="str">
        <f t="shared" ca="1" si="95"/>
        <v/>
      </c>
      <c r="AJ1006" s="3" t="str">
        <f t="shared" ca="1" si="96"/>
        <v/>
      </c>
      <c r="AK1006" s="15" t="str">
        <f t="shared" ca="1" si="97"/>
        <v/>
      </c>
    </row>
    <row r="1007" spans="31:37" x14ac:dyDescent="0.2">
      <c r="AE1007" s="16" t="str">
        <f t="array" aca="1" ref="AE1007" ca="1">IF(ROW()-2&lt;=$Y$12,5-SUM(N($V$12:$Y$12&gt;ROW()-3)),"")</f>
        <v/>
      </c>
      <c r="AF1007" s="17" t="str">
        <f ca="1">IF(ISNUMBER(AE1007),COUNTIF(AE$3:AE1007,AE1007),"")</f>
        <v/>
      </c>
      <c r="AG1007" s="29" t="str">
        <f t="shared" ca="1" si="98"/>
        <v/>
      </c>
      <c r="AH1007" s="29" t="str">
        <f t="shared" ca="1" si="99"/>
        <v/>
      </c>
      <c r="AI1007" s="29" t="str">
        <f t="shared" ca="1" si="95"/>
        <v/>
      </c>
      <c r="AJ1007" s="29" t="str">
        <f t="shared" ca="1" si="96"/>
        <v/>
      </c>
      <c r="AK1007" s="17" t="str">
        <f t="shared" ca="1" si="97"/>
        <v/>
      </c>
    </row>
    <row r="1008" spans="31:37" x14ac:dyDescent="0.2">
      <c r="AE1008" s="12" t="str">
        <f t="array" aca="1" ref="AE1008" ca="1">IF(ROW()-2&lt;=$Y$12,5-SUM(N($V$12:$Y$12&gt;ROW()-3)),"")</f>
        <v/>
      </c>
      <c r="AF1008" s="13" t="str">
        <f ca="1">IF(ISNUMBER(AE1008),COUNTIF(AE$3:AE1008,AE1008),"")</f>
        <v/>
      </c>
      <c r="AG1008" s="38" t="str">
        <f t="shared" ca="1" si="98"/>
        <v/>
      </c>
      <c r="AH1008" s="38" t="str">
        <f t="shared" ca="1" si="99"/>
        <v/>
      </c>
      <c r="AI1008" s="38" t="str">
        <f t="shared" ca="1" si="95"/>
        <v/>
      </c>
      <c r="AJ1008" s="38" t="str">
        <f t="shared" ca="1" si="96"/>
        <v/>
      </c>
      <c r="AK1008" s="13" t="str">
        <f t="shared" ca="1" si="97"/>
        <v/>
      </c>
    </row>
    <row r="1009" spans="31:37" x14ac:dyDescent="0.2">
      <c r="AE1009" s="14" t="str">
        <f t="array" aca="1" ref="AE1009" ca="1">IF(ROW()-2&lt;=$Y$12,5-SUM(N($V$12:$Y$12&gt;ROW()-3)),"")</f>
        <v/>
      </c>
      <c r="AF1009" s="15" t="str">
        <f ca="1">IF(ISNUMBER(AE1009),COUNTIF(AE$3:AE1009,AE1009),"")</f>
        <v/>
      </c>
      <c r="AG1009" s="3" t="str">
        <f t="shared" ca="1" si="98"/>
        <v/>
      </c>
      <c r="AH1009" s="3" t="str">
        <f t="shared" ca="1" si="99"/>
        <v/>
      </c>
      <c r="AI1009" s="3" t="str">
        <f t="shared" ca="1" si="95"/>
        <v/>
      </c>
      <c r="AJ1009" s="3" t="str">
        <f t="shared" ca="1" si="96"/>
        <v/>
      </c>
      <c r="AK1009" s="15" t="str">
        <f t="shared" ca="1" si="97"/>
        <v/>
      </c>
    </row>
    <row r="1010" spans="31:37" x14ac:dyDescent="0.2">
      <c r="AE1010" s="16" t="str">
        <f t="array" aca="1" ref="AE1010" ca="1">IF(ROW()-2&lt;=$Y$12,5-SUM(N($V$12:$Y$12&gt;ROW()-3)),"")</f>
        <v/>
      </c>
      <c r="AF1010" s="17" t="str">
        <f ca="1">IF(ISNUMBER(AE1010),COUNTIF(AE$3:AE1010,AE1010),"")</f>
        <v/>
      </c>
      <c r="AG1010" s="29" t="str">
        <f t="shared" ca="1" si="98"/>
        <v/>
      </c>
      <c r="AH1010" s="29" t="str">
        <f t="shared" ca="1" si="99"/>
        <v/>
      </c>
      <c r="AI1010" s="29" t="str">
        <f t="shared" ca="1" si="95"/>
        <v/>
      </c>
      <c r="AJ1010" s="29" t="str">
        <f t="shared" ca="1" si="96"/>
        <v/>
      </c>
      <c r="AK1010" s="17" t="str">
        <f t="shared" ca="1" si="97"/>
        <v/>
      </c>
    </row>
    <row r="1011" spans="31:37" x14ac:dyDescent="0.2">
      <c r="AE1011" s="12" t="str">
        <f t="array" aca="1" ref="AE1011" ca="1">IF(ROW()-2&lt;=$Y$12,5-SUM(N($V$12:$Y$12&gt;ROW()-3)),"")</f>
        <v/>
      </c>
      <c r="AF1011" s="13" t="str">
        <f ca="1">IF(ISNUMBER(AE1011),COUNTIF(AE$3:AE1011,AE1011),"")</f>
        <v/>
      </c>
      <c r="AG1011" s="38" t="str">
        <f t="shared" ca="1" si="98"/>
        <v/>
      </c>
      <c r="AH1011" s="38" t="str">
        <f t="shared" ca="1" si="99"/>
        <v/>
      </c>
      <c r="AI1011" s="38" t="str">
        <f t="shared" ca="1" si="95"/>
        <v/>
      </c>
      <c r="AJ1011" s="38" t="str">
        <f t="shared" ca="1" si="96"/>
        <v/>
      </c>
      <c r="AK1011" s="13" t="str">
        <f t="shared" ca="1" si="97"/>
        <v/>
      </c>
    </row>
    <row r="1012" spans="31:37" x14ac:dyDescent="0.2">
      <c r="AE1012" s="14" t="str">
        <f t="array" aca="1" ref="AE1012" ca="1">IF(ROW()-2&lt;=$Y$12,5-SUM(N($V$12:$Y$12&gt;ROW()-3)),"")</f>
        <v/>
      </c>
      <c r="AF1012" s="15" t="str">
        <f ca="1">IF(ISNUMBER(AE1012),COUNTIF(AE$3:AE1012,AE1012),"")</f>
        <v/>
      </c>
      <c r="AG1012" s="3" t="str">
        <f t="shared" ca="1" si="98"/>
        <v/>
      </c>
      <c r="AH1012" s="3" t="str">
        <f t="shared" ca="1" si="99"/>
        <v/>
      </c>
      <c r="AI1012" s="3" t="str">
        <f t="shared" ca="1" si="95"/>
        <v/>
      </c>
      <c r="AJ1012" s="3" t="str">
        <f t="shared" ca="1" si="96"/>
        <v/>
      </c>
      <c r="AK1012" s="15" t="str">
        <f t="shared" ca="1" si="97"/>
        <v/>
      </c>
    </row>
    <row r="1013" spans="31:37" x14ac:dyDescent="0.2">
      <c r="AE1013" s="16" t="str">
        <f t="array" aca="1" ref="AE1013" ca="1">IF(ROW()-2&lt;=$Y$12,5-SUM(N($V$12:$Y$12&gt;ROW()-3)),"")</f>
        <v/>
      </c>
      <c r="AF1013" s="17" t="str">
        <f ca="1">IF(ISNUMBER(AE1013),COUNTIF(AE$3:AE1013,AE1013),"")</f>
        <v/>
      </c>
      <c r="AG1013" s="29" t="str">
        <f t="shared" ca="1" si="98"/>
        <v/>
      </c>
      <c r="AH1013" s="29" t="str">
        <f t="shared" ca="1" si="99"/>
        <v/>
      </c>
      <c r="AI1013" s="29" t="str">
        <f t="shared" ca="1" si="95"/>
        <v/>
      </c>
      <c r="AJ1013" s="29" t="str">
        <f t="shared" ca="1" si="96"/>
        <v/>
      </c>
      <c r="AK1013" s="17" t="str">
        <f t="shared" ca="1" si="97"/>
        <v/>
      </c>
    </row>
    <row r="1014" spans="31:37" x14ac:dyDescent="0.2">
      <c r="AE1014" s="12" t="str">
        <f t="array" aca="1" ref="AE1014" ca="1">IF(ROW()-2&lt;=$Y$12,5-SUM(N($V$12:$Y$12&gt;ROW()-3)),"")</f>
        <v/>
      </c>
      <c r="AF1014" s="13" t="str">
        <f ca="1">IF(ISNUMBER(AE1014),COUNTIF(AE$3:AE1014,AE1014),"")</f>
        <v/>
      </c>
      <c r="AG1014" s="38" t="str">
        <f t="shared" ca="1" si="98"/>
        <v/>
      </c>
      <c r="AH1014" s="38" t="str">
        <f t="shared" ca="1" si="99"/>
        <v/>
      </c>
      <c r="AI1014" s="38" t="str">
        <f t="shared" ca="1" si="95"/>
        <v/>
      </c>
      <c r="AJ1014" s="38" t="str">
        <f t="shared" ca="1" si="96"/>
        <v/>
      </c>
      <c r="AK1014" s="13" t="str">
        <f t="shared" ca="1" si="97"/>
        <v/>
      </c>
    </row>
    <row r="1015" spans="31:37" x14ac:dyDescent="0.2">
      <c r="AE1015" s="14" t="str">
        <f t="array" aca="1" ref="AE1015" ca="1">IF(ROW()-2&lt;=$Y$12,5-SUM(N($V$12:$Y$12&gt;ROW()-3)),"")</f>
        <v/>
      </c>
      <c r="AF1015" s="15" t="str">
        <f ca="1">IF(ISNUMBER(AE1015),COUNTIF(AE$3:AE1015,AE1015),"")</f>
        <v/>
      </c>
      <c r="AG1015" s="3" t="str">
        <f t="shared" ca="1" si="98"/>
        <v/>
      </c>
      <c r="AH1015" s="3" t="str">
        <f t="shared" ca="1" si="99"/>
        <v/>
      </c>
      <c r="AI1015" s="3" t="str">
        <f t="shared" ca="1" si="95"/>
        <v/>
      </c>
      <c r="AJ1015" s="3" t="str">
        <f t="shared" ca="1" si="96"/>
        <v/>
      </c>
      <c r="AK1015" s="15" t="str">
        <f t="shared" ca="1" si="97"/>
        <v/>
      </c>
    </row>
    <row r="1016" spans="31:37" x14ac:dyDescent="0.2">
      <c r="AE1016" s="16" t="str">
        <f t="array" aca="1" ref="AE1016" ca="1">IF(ROW()-2&lt;=$Y$12,5-SUM(N($V$12:$Y$12&gt;ROW()-3)),"")</f>
        <v/>
      </c>
      <c r="AF1016" s="17" t="str">
        <f ca="1">IF(ISNUMBER(AE1016),COUNTIF(AE$3:AE1016,AE1016),"")</f>
        <v/>
      </c>
      <c r="AG1016" s="29" t="str">
        <f t="shared" ca="1" si="98"/>
        <v/>
      </c>
      <c r="AH1016" s="29" t="str">
        <f t="shared" ca="1" si="99"/>
        <v/>
      </c>
      <c r="AI1016" s="29" t="str">
        <f t="shared" ca="1" si="95"/>
        <v/>
      </c>
      <c r="AJ1016" s="29" t="str">
        <f t="shared" ca="1" si="96"/>
        <v/>
      </c>
      <c r="AK1016" s="17" t="str">
        <f t="shared" ca="1" si="97"/>
        <v/>
      </c>
    </row>
    <row r="1017" spans="31:37" x14ac:dyDescent="0.2">
      <c r="AE1017" s="12" t="str">
        <f t="array" aca="1" ref="AE1017" ca="1">IF(ROW()-2&lt;=$Y$12,5-SUM(N($V$12:$Y$12&gt;ROW()-3)),"")</f>
        <v/>
      </c>
      <c r="AF1017" s="13" t="str">
        <f ca="1">IF(ISNUMBER(AE1017),COUNTIF(AE$3:AE1017,AE1017),"")</f>
        <v/>
      </c>
      <c r="AG1017" s="38" t="str">
        <f t="shared" ca="1" si="98"/>
        <v/>
      </c>
      <c r="AH1017" s="38" t="str">
        <f t="shared" ca="1" si="99"/>
        <v/>
      </c>
      <c r="AI1017" s="38" t="str">
        <f t="shared" ca="1" si="95"/>
        <v/>
      </c>
      <c r="AJ1017" s="38" t="str">
        <f t="shared" ca="1" si="96"/>
        <v/>
      </c>
      <c r="AK1017" s="13" t="str">
        <f t="shared" ca="1" si="97"/>
        <v/>
      </c>
    </row>
    <row r="1018" spans="31:37" x14ac:dyDescent="0.2">
      <c r="AE1018" s="14" t="str">
        <f t="array" aca="1" ref="AE1018" ca="1">IF(ROW()-2&lt;=$Y$12,5-SUM(N($V$12:$Y$12&gt;ROW()-3)),"")</f>
        <v/>
      </c>
      <c r="AF1018" s="15" t="str">
        <f ca="1">IF(ISNUMBER(AE1018),COUNTIF(AE$3:AE1018,AE1018),"")</f>
        <v/>
      </c>
      <c r="AG1018" s="3" t="str">
        <f t="shared" ca="1" si="98"/>
        <v/>
      </c>
      <c r="AH1018" s="3" t="str">
        <f t="shared" ca="1" si="99"/>
        <v/>
      </c>
      <c r="AI1018" s="3" t="str">
        <f t="shared" ca="1" si="95"/>
        <v/>
      </c>
      <c r="AJ1018" s="3" t="str">
        <f t="shared" ca="1" si="96"/>
        <v/>
      </c>
      <c r="AK1018" s="15" t="str">
        <f t="shared" ca="1" si="97"/>
        <v/>
      </c>
    </row>
    <row r="1019" spans="31:37" x14ac:dyDescent="0.2">
      <c r="AE1019" s="16" t="str">
        <f t="array" aca="1" ref="AE1019" ca="1">IF(ROW()-2&lt;=$Y$12,5-SUM(N($V$12:$Y$12&gt;ROW()-3)),"")</f>
        <v/>
      </c>
      <c r="AF1019" s="17" t="str">
        <f ca="1">IF(ISNUMBER(AE1019),COUNTIF(AE$3:AE1019,AE1019),"")</f>
        <v/>
      </c>
      <c r="AG1019" s="29" t="str">
        <f t="shared" ca="1" si="98"/>
        <v/>
      </c>
      <c r="AH1019" s="29" t="str">
        <f t="shared" ca="1" si="99"/>
        <v/>
      </c>
      <c r="AI1019" s="29" t="str">
        <f t="shared" ca="1" si="95"/>
        <v/>
      </c>
      <c r="AJ1019" s="29" t="str">
        <f t="shared" ca="1" si="96"/>
        <v/>
      </c>
      <c r="AK1019" s="17" t="str">
        <f t="shared" ca="1" si="97"/>
        <v/>
      </c>
    </row>
    <row r="1020" spans="31:37" x14ac:dyDescent="0.2">
      <c r="AE1020" s="12" t="str">
        <f t="array" aca="1" ref="AE1020" ca="1">IF(ROW()-2&lt;=$Y$12,5-SUM(N($V$12:$Y$12&gt;ROW()-3)),"")</f>
        <v/>
      </c>
      <c r="AF1020" s="13" t="str">
        <f ca="1">IF(ISNUMBER(AE1020),COUNTIF(AE$3:AE1020,AE1020),"")</f>
        <v/>
      </c>
      <c r="AG1020" s="38" t="str">
        <f t="shared" ca="1" si="98"/>
        <v/>
      </c>
      <c r="AH1020" s="38" t="str">
        <f t="shared" ca="1" si="99"/>
        <v/>
      </c>
      <c r="AI1020" s="38" t="str">
        <f t="shared" ca="1" si="95"/>
        <v/>
      </c>
      <c r="AJ1020" s="38" t="str">
        <f t="shared" ca="1" si="96"/>
        <v/>
      </c>
      <c r="AK1020" s="13" t="str">
        <f t="shared" ca="1" si="97"/>
        <v/>
      </c>
    </row>
    <row r="1021" spans="31:37" x14ac:dyDescent="0.2">
      <c r="AE1021" s="14" t="str">
        <f t="array" aca="1" ref="AE1021" ca="1">IF(ROW()-2&lt;=$Y$12,5-SUM(N($V$12:$Y$12&gt;ROW()-3)),"")</f>
        <v/>
      </c>
      <c r="AF1021" s="15" t="str">
        <f ca="1">IF(ISNUMBER(AE1021),COUNTIF(AE$3:AE1021,AE1021),"")</f>
        <v/>
      </c>
      <c r="AG1021" s="3" t="str">
        <f t="shared" ca="1" si="98"/>
        <v/>
      </c>
      <c r="AH1021" s="3" t="str">
        <f t="shared" ca="1" si="99"/>
        <v/>
      </c>
      <c r="AI1021" s="3" t="str">
        <f t="shared" ca="1" si="95"/>
        <v/>
      </c>
      <c r="AJ1021" s="3" t="str">
        <f t="shared" ca="1" si="96"/>
        <v/>
      </c>
      <c r="AK1021" s="15" t="str">
        <f t="shared" ca="1" si="97"/>
        <v/>
      </c>
    </row>
    <row r="1022" spans="31:37" x14ac:dyDescent="0.2">
      <c r="AE1022" s="16" t="str">
        <f t="array" aca="1" ref="AE1022" ca="1">IF(ROW()-2&lt;=$Y$12,5-SUM(N($V$12:$Y$12&gt;ROW()-3)),"")</f>
        <v/>
      </c>
      <c r="AF1022" s="17" t="str">
        <f ca="1">IF(ISNUMBER(AE1022),COUNTIF(AE$3:AE1022,AE1022),"")</f>
        <v/>
      </c>
      <c r="AG1022" s="29" t="str">
        <f t="shared" ca="1" si="98"/>
        <v/>
      </c>
      <c r="AH1022" s="29" t="str">
        <f t="shared" ca="1" si="99"/>
        <v/>
      </c>
      <c r="AI1022" s="29" t="str">
        <f t="shared" ca="1" si="95"/>
        <v/>
      </c>
      <c r="AJ1022" s="29" t="str">
        <f t="shared" ca="1" si="96"/>
        <v/>
      </c>
      <c r="AK1022" s="17" t="str">
        <f t="shared" ca="1" si="97"/>
        <v/>
      </c>
    </row>
    <row r="1023" spans="31:37" x14ac:dyDescent="0.2">
      <c r="AE1023" s="12" t="str">
        <f t="array" aca="1" ref="AE1023" ca="1">IF(ROW()-2&lt;=$Y$12,5-SUM(N($V$12:$Y$12&gt;ROW()-3)),"")</f>
        <v/>
      </c>
      <c r="AF1023" s="13" t="str">
        <f ca="1">IF(ISNUMBER(AE1023),COUNTIF(AE$3:AE1023,AE1023),"")</f>
        <v/>
      </c>
      <c r="AG1023" s="38" t="str">
        <f t="shared" ca="1" si="98"/>
        <v/>
      </c>
      <c r="AH1023" s="38" t="str">
        <f t="shared" ca="1" si="99"/>
        <v/>
      </c>
      <c r="AI1023" s="38" t="str">
        <f t="shared" ca="1" si="95"/>
        <v/>
      </c>
      <c r="AJ1023" s="38" t="str">
        <f t="shared" ca="1" si="96"/>
        <v/>
      </c>
      <c r="AK1023" s="13" t="str">
        <f t="shared" ca="1" si="97"/>
        <v/>
      </c>
    </row>
    <row r="1024" spans="31:37" x14ac:dyDescent="0.2">
      <c r="AE1024" s="14" t="str">
        <f t="array" aca="1" ref="AE1024" ca="1">IF(ROW()-2&lt;=$Y$12,5-SUM(N($V$12:$Y$12&gt;ROW()-3)),"")</f>
        <v/>
      </c>
      <c r="AF1024" s="15" t="str">
        <f ca="1">IF(ISNUMBER(AE1024),COUNTIF(AE$3:AE1024,AE1024),"")</f>
        <v/>
      </c>
      <c r="AG1024" s="3" t="str">
        <f t="shared" ca="1" si="98"/>
        <v/>
      </c>
      <c r="AH1024" s="3" t="str">
        <f t="shared" ca="1" si="99"/>
        <v/>
      </c>
      <c r="AI1024" s="3" t="str">
        <f t="shared" ca="1" si="95"/>
        <v/>
      </c>
      <c r="AJ1024" s="3" t="str">
        <f t="shared" ca="1" si="96"/>
        <v/>
      </c>
      <c r="AK1024" s="15" t="str">
        <f t="shared" ca="1" si="97"/>
        <v/>
      </c>
    </row>
    <row r="1025" spans="31:37" x14ac:dyDescent="0.2">
      <c r="AE1025" s="16" t="str">
        <f t="array" aca="1" ref="AE1025" ca="1">IF(ROW()-2&lt;=$Y$12,5-SUM(N($V$12:$Y$12&gt;ROW()-3)),"")</f>
        <v/>
      </c>
      <c r="AF1025" s="17" t="str">
        <f ca="1">IF(ISNUMBER(AE1025),COUNTIF(AE$3:AE1025,AE1025),"")</f>
        <v/>
      </c>
      <c r="AG1025" s="29" t="str">
        <f t="shared" ca="1" si="98"/>
        <v/>
      </c>
      <c r="AH1025" s="29" t="str">
        <f t="shared" ca="1" si="99"/>
        <v/>
      </c>
      <c r="AI1025" s="29" t="str">
        <f t="shared" ca="1" si="95"/>
        <v/>
      </c>
      <c r="AJ1025" s="29" t="str">
        <f t="shared" ca="1" si="96"/>
        <v/>
      </c>
      <c r="AK1025" s="17" t="str">
        <f t="shared" ca="1" si="97"/>
        <v/>
      </c>
    </row>
    <row r="1026" spans="31:37" x14ac:dyDescent="0.2">
      <c r="AE1026" s="12" t="str">
        <f t="array" aca="1" ref="AE1026" ca="1">IF(ROW()-2&lt;=$Y$12,5-SUM(N($V$12:$Y$12&gt;ROW()-3)),"")</f>
        <v/>
      </c>
      <c r="AF1026" s="13" t="str">
        <f ca="1">IF(ISNUMBER(AE1026),COUNTIF(AE$3:AE1026,AE1026),"")</f>
        <v/>
      </c>
      <c r="AG1026" s="38" t="str">
        <f t="shared" ca="1" si="98"/>
        <v/>
      </c>
      <c r="AH1026" s="38" t="str">
        <f t="shared" ca="1" si="99"/>
        <v/>
      </c>
      <c r="AI1026" s="38" t="str">
        <f t="shared" ca="1" si="95"/>
        <v/>
      </c>
      <c r="AJ1026" s="38" t="str">
        <f t="shared" ca="1" si="96"/>
        <v/>
      </c>
      <c r="AK1026" s="13" t="str">
        <f t="shared" ca="1" si="97"/>
        <v/>
      </c>
    </row>
    <row r="1027" spans="31:37" x14ac:dyDescent="0.2">
      <c r="AE1027" s="14" t="str">
        <f t="array" aca="1" ref="AE1027" ca="1">IF(ROW()-2&lt;=$Y$12,5-SUM(N($V$12:$Y$12&gt;ROW()-3)),"")</f>
        <v/>
      </c>
      <c r="AF1027" s="15" t="str">
        <f ca="1">IF(ISNUMBER(AE1027),COUNTIF(AE$3:AE1027,AE1027),"")</f>
        <v/>
      </c>
      <c r="AG1027" s="3" t="str">
        <f t="shared" ca="1" si="98"/>
        <v/>
      </c>
      <c r="AH1027" s="3" t="str">
        <f t="shared" ca="1" si="99"/>
        <v/>
      </c>
      <c r="AI1027" s="3" t="str">
        <f t="shared" ref="AI1027:AI1090" ca="1" si="100">IF(ISNUMBER($AH1027),INDEX($B$3:$Q$386,$AF1027,4*$AE1027-2),"")</f>
        <v/>
      </c>
      <c r="AJ1027" s="3" t="str">
        <f t="shared" ref="AJ1027:AJ1090" ca="1" si="101">IF(ISNUMBER($AH1027),INDEX($B$3:$Q$386,$AF1027,4*$AE1027-1),"")</f>
        <v/>
      </c>
      <c r="AK1027" s="15" t="str">
        <f t="shared" ref="AK1027:AK1090" ca="1" si="102">IF(ISNUMBER($AH1027),INDEX($B$3:$Q$386,$AF1027,4*$AE1027),"")</f>
        <v/>
      </c>
    </row>
    <row r="1028" spans="31:37" x14ac:dyDescent="0.2">
      <c r="AE1028" s="16" t="str">
        <f t="array" aca="1" ref="AE1028" ca="1">IF(ROW()-2&lt;=$Y$12,5-SUM(N($V$12:$Y$12&gt;ROW()-3)),"")</f>
        <v/>
      </c>
      <c r="AF1028" s="17" t="str">
        <f ca="1">IF(ISNUMBER(AE1028),COUNTIF(AE$3:AE1028,AE1028),"")</f>
        <v/>
      </c>
      <c r="AG1028" s="29" t="str">
        <f t="shared" ref="AG1028:AG1091" ca="1" si="103">IF(ISNUMBER(AE1028),CHOOSE(AE1028,"A","B","C","D"),"")</f>
        <v/>
      </c>
      <c r="AH1028" s="29" t="str">
        <f t="shared" ref="AH1028:AH1091" ca="1" si="104">IF(ISNUMBER(AE1028),IF(MOD(ROW(),3)=0,INDEX($A$3:$A$386,AF1028),AH1027),"")</f>
        <v/>
      </c>
      <c r="AI1028" s="29" t="str">
        <f t="shared" ca="1" si="100"/>
        <v/>
      </c>
      <c r="AJ1028" s="29" t="str">
        <f t="shared" ca="1" si="101"/>
        <v/>
      </c>
      <c r="AK1028" s="17" t="str">
        <f t="shared" ca="1" si="102"/>
        <v/>
      </c>
    </row>
    <row r="1029" spans="31:37" x14ac:dyDescent="0.2">
      <c r="AE1029" s="12" t="str">
        <f t="array" aca="1" ref="AE1029" ca="1">IF(ROW()-2&lt;=$Y$12,5-SUM(N($V$12:$Y$12&gt;ROW()-3)),"")</f>
        <v/>
      </c>
      <c r="AF1029" s="13" t="str">
        <f ca="1">IF(ISNUMBER(AE1029),COUNTIF(AE$3:AE1029,AE1029),"")</f>
        <v/>
      </c>
      <c r="AG1029" s="38" t="str">
        <f t="shared" ca="1" si="103"/>
        <v/>
      </c>
      <c r="AH1029" s="38" t="str">
        <f t="shared" ca="1" si="104"/>
        <v/>
      </c>
      <c r="AI1029" s="38" t="str">
        <f t="shared" ca="1" si="100"/>
        <v/>
      </c>
      <c r="AJ1029" s="38" t="str">
        <f t="shared" ca="1" si="101"/>
        <v/>
      </c>
      <c r="AK1029" s="13" t="str">
        <f t="shared" ca="1" si="102"/>
        <v/>
      </c>
    </row>
    <row r="1030" spans="31:37" x14ac:dyDescent="0.2">
      <c r="AE1030" s="14" t="str">
        <f t="array" aca="1" ref="AE1030" ca="1">IF(ROW()-2&lt;=$Y$12,5-SUM(N($V$12:$Y$12&gt;ROW()-3)),"")</f>
        <v/>
      </c>
      <c r="AF1030" s="15" t="str">
        <f ca="1">IF(ISNUMBER(AE1030),COUNTIF(AE$3:AE1030,AE1030),"")</f>
        <v/>
      </c>
      <c r="AG1030" s="3" t="str">
        <f t="shared" ca="1" si="103"/>
        <v/>
      </c>
      <c r="AH1030" s="3" t="str">
        <f t="shared" ca="1" si="104"/>
        <v/>
      </c>
      <c r="AI1030" s="3" t="str">
        <f t="shared" ca="1" si="100"/>
        <v/>
      </c>
      <c r="AJ1030" s="3" t="str">
        <f t="shared" ca="1" si="101"/>
        <v/>
      </c>
      <c r="AK1030" s="15" t="str">
        <f t="shared" ca="1" si="102"/>
        <v/>
      </c>
    </row>
    <row r="1031" spans="31:37" x14ac:dyDescent="0.2">
      <c r="AE1031" s="16" t="str">
        <f t="array" aca="1" ref="AE1031" ca="1">IF(ROW()-2&lt;=$Y$12,5-SUM(N($V$12:$Y$12&gt;ROW()-3)),"")</f>
        <v/>
      </c>
      <c r="AF1031" s="17" t="str">
        <f ca="1">IF(ISNUMBER(AE1031),COUNTIF(AE$3:AE1031,AE1031),"")</f>
        <v/>
      </c>
      <c r="AG1031" s="29" t="str">
        <f t="shared" ca="1" si="103"/>
        <v/>
      </c>
      <c r="AH1031" s="29" t="str">
        <f t="shared" ca="1" si="104"/>
        <v/>
      </c>
      <c r="AI1031" s="29" t="str">
        <f t="shared" ca="1" si="100"/>
        <v/>
      </c>
      <c r="AJ1031" s="29" t="str">
        <f t="shared" ca="1" si="101"/>
        <v/>
      </c>
      <c r="AK1031" s="17" t="str">
        <f t="shared" ca="1" si="102"/>
        <v/>
      </c>
    </row>
    <row r="1032" spans="31:37" x14ac:dyDescent="0.2">
      <c r="AE1032" s="12" t="str">
        <f t="array" aca="1" ref="AE1032" ca="1">IF(ROW()-2&lt;=$Y$12,5-SUM(N($V$12:$Y$12&gt;ROW()-3)),"")</f>
        <v/>
      </c>
      <c r="AF1032" s="13" t="str">
        <f ca="1">IF(ISNUMBER(AE1032),COUNTIF(AE$3:AE1032,AE1032),"")</f>
        <v/>
      </c>
      <c r="AG1032" s="38" t="str">
        <f t="shared" ca="1" si="103"/>
        <v/>
      </c>
      <c r="AH1032" s="38" t="str">
        <f t="shared" ca="1" si="104"/>
        <v/>
      </c>
      <c r="AI1032" s="38" t="str">
        <f t="shared" ca="1" si="100"/>
        <v/>
      </c>
      <c r="AJ1032" s="38" t="str">
        <f t="shared" ca="1" si="101"/>
        <v/>
      </c>
      <c r="AK1032" s="13" t="str">
        <f t="shared" ca="1" si="102"/>
        <v/>
      </c>
    </row>
    <row r="1033" spans="31:37" x14ac:dyDescent="0.2">
      <c r="AE1033" s="14" t="str">
        <f t="array" aca="1" ref="AE1033" ca="1">IF(ROW()-2&lt;=$Y$12,5-SUM(N($V$12:$Y$12&gt;ROW()-3)),"")</f>
        <v/>
      </c>
      <c r="AF1033" s="15" t="str">
        <f ca="1">IF(ISNUMBER(AE1033),COUNTIF(AE$3:AE1033,AE1033),"")</f>
        <v/>
      </c>
      <c r="AG1033" s="3" t="str">
        <f t="shared" ca="1" si="103"/>
        <v/>
      </c>
      <c r="AH1033" s="3" t="str">
        <f t="shared" ca="1" si="104"/>
        <v/>
      </c>
      <c r="AI1033" s="3" t="str">
        <f t="shared" ca="1" si="100"/>
        <v/>
      </c>
      <c r="AJ1033" s="3" t="str">
        <f t="shared" ca="1" si="101"/>
        <v/>
      </c>
      <c r="AK1033" s="15" t="str">
        <f t="shared" ca="1" si="102"/>
        <v/>
      </c>
    </row>
    <row r="1034" spans="31:37" x14ac:dyDescent="0.2">
      <c r="AE1034" s="16" t="str">
        <f t="array" aca="1" ref="AE1034" ca="1">IF(ROW()-2&lt;=$Y$12,5-SUM(N($V$12:$Y$12&gt;ROW()-3)),"")</f>
        <v/>
      </c>
      <c r="AF1034" s="17" t="str">
        <f ca="1">IF(ISNUMBER(AE1034),COUNTIF(AE$3:AE1034,AE1034),"")</f>
        <v/>
      </c>
      <c r="AG1034" s="29" t="str">
        <f t="shared" ca="1" si="103"/>
        <v/>
      </c>
      <c r="AH1034" s="29" t="str">
        <f t="shared" ca="1" si="104"/>
        <v/>
      </c>
      <c r="AI1034" s="29" t="str">
        <f t="shared" ca="1" si="100"/>
        <v/>
      </c>
      <c r="AJ1034" s="29" t="str">
        <f t="shared" ca="1" si="101"/>
        <v/>
      </c>
      <c r="AK1034" s="17" t="str">
        <f t="shared" ca="1" si="102"/>
        <v/>
      </c>
    </row>
    <row r="1035" spans="31:37" x14ac:dyDescent="0.2">
      <c r="AE1035" s="12" t="str">
        <f t="array" aca="1" ref="AE1035" ca="1">IF(ROW()-2&lt;=$Y$12,5-SUM(N($V$12:$Y$12&gt;ROW()-3)),"")</f>
        <v/>
      </c>
      <c r="AF1035" s="13" t="str">
        <f ca="1">IF(ISNUMBER(AE1035),COUNTIF(AE$3:AE1035,AE1035),"")</f>
        <v/>
      </c>
      <c r="AG1035" s="38" t="str">
        <f t="shared" ca="1" si="103"/>
        <v/>
      </c>
      <c r="AH1035" s="38" t="str">
        <f t="shared" ca="1" si="104"/>
        <v/>
      </c>
      <c r="AI1035" s="38" t="str">
        <f t="shared" ca="1" si="100"/>
        <v/>
      </c>
      <c r="AJ1035" s="38" t="str">
        <f t="shared" ca="1" si="101"/>
        <v/>
      </c>
      <c r="AK1035" s="13" t="str">
        <f t="shared" ca="1" si="102"/>
        <v/>
      </c>
    </row>
    <row r="1036" spans="31:37" x14ac:dyDescent="0.2">
      <c r="AE1036" s="14" t="str">
        <f t="array" aca="1" ref="AE1036" ca="1">IF(ROW()-2&lt;=$Y$12,5-SUM(N($V$12:$Y$12&gt;ROW()-3)),"")</f>
        <v/>
      </c>
      <c r="AF1036" s="15" t="str">
        <f ca="1">IF(ISNUMBER(AE1036),COUNTIF(AE$3:AE1036,AE1036),"")</f>
        <v/>
      </c>
      <c r="AG1036" s="3" t="str">
        <f t="shared" ca="1" si="103"/>
        <v/>
      </c>
      <c r="AH1036" s="3" t="str">
        <f t="shared" ca="1" si="104"/>
        <v/>
      </c>
      <c r="AI1036" s="3" t="str">
        <f t="shared" ca="1" si="100"/>
        <v/>
      </c>
      <c r="AJ1036" s="3" t="str">
        <f t="shared" ca="1" si="101"/>
        <v/>
      </c>
      <c r="AK1036" s="15" t="str">
        <f t="shared" ca="1" si="102"/>
        <v/>
      </c>
    </row>
    <row r="1037" spans="31:37" x14ac:dyDescent="0.2">
      <c r="AE1037" s="16" t="str">
        <f t="array" aca="1" ref="AE1037" ca="1">IF(ROW()-2&lt;=$Y$12,5-SUM(N($V$12:$Y$12&gt;ROW()-3)),"")</f>
        <v/>
      </c>
      <c r="AF1037" s="17" t="str">
        <f ca="1">IF(ISNUMBER(AE1037),COUNTIF(AE$3:AE1037,AE1037),"")</f>
        <v/>
      </c>
      <c r="AG1037" s="29" t="str">
        <f t="shared" ca="1" si="103"/>
        <v/>
      </c>
      <c r="AH1037" s="29" t="str">
        <f t="shared" ca="1" si="104"/>
        <v/>
      </c>
      <c r="AI1037" s="29" t="str">
        <f t="shared" ca="1" si="100"/>
        <v/>
      </c>
      <c r="AJ1037" s="29" t="str">
        <f t="shared" ca="1" si="101"/>
        <v/>
      </c>
      <c r="AK1037" s="17" t="str">
        <f t="shared" ca="1" si="102"/>
        <v/>
      </c>
    </row>
    <row r="1038" spans="31:37" x14ac:dyDescent="0.2">
      <c r="AE1038" s="12" t="str">
        <f t="array" aca="1" ref="AE1038" ca="1">IF(ROW()-2&lt;=$Y$12,5-SUM(N($V$12:$Y$12&gt;ROW()-3)),"")</f>
        <v/>
      </c>
      <c r="AF1038" s="13" t="str">
        <f ca="1">IF(ISNUMBER(AE1038),COUNTIF(AE$3:AE1038,AE1038),"")</f>
        <v/>
      </c>
      <c r="AG1038" s="38" t="str">
        <f t="shared" ca="1" si="103"/>
        <v/>
      </c>
      <c r="AH1038" s="38" t="str">
        <f t="shared" ca="1" si="104"/>
        <v/>
      </c>
      <c r="AI1038" s="38" t="str">
        <f t="shared" ca="1" si="100"/>
        <v/>
      </c>
      <c r="AJ1038" s="38" t="str">
        <f t="shared" ca="1" si="101"/>
        <v/>
      </c>
      <c r="AK1038" s="13" t="str">
        <f t="shared" ca="1" si="102"/>
        <v/>
      </c>
    </row>
    <row r="1039" spans="31:37" x14ac:dyDescent="0.2">
      <c r="AE1039" s="14" t="str">
        <f t="array" aca="1" ref="AE1039" ca="1">IF(ROW()-2&lt;=$Y$12,5-SUM(N($V$12:$Y$12&gt;ROW()-3)),"")</f>
        <v/>
      </c>
      <c r="AF1039" s="15" t="str">
        <f ca="1">IF(ISNUMBER(AE1039),COUNTIF(AE$3:AE1039,AE1039),"")</f>
        <v/>
      </c>
      <c r="AG1039" s="3" t="str">
        <f t="shared" ca="1" si="103"/>
        <v/>
      </c>
      <c r="AH1039" s="3" t="str">
        <f t="shared" ca="1" si="104"/>
        <v/>
      </c>
      <c r="AI1039" s="3" t="str">
        <f t="shared" ca="1" si="100"/>
        <v/>
      </c>
      <c r="AJ1039" s="3" t="str">
        <f t="shared" ca="1" si="101"/>
        <v/>
      </c>
      <c r="AK1039" s="15" t="str">
        <f t="shared" ca="1" si="102"/>
        <v/>
      </c>
    </row>
    <row r="1040" spans="31:37" x14ac:dyDescent="0.2">
      <c r="AE1040" s="16" t="str">
        <f t="array" aca="1" ref="AE1040" ca="1">IF(ROW()-2&lt;=$Y$12,5-SUM(N($V$12:$Y$12&gt;ROW()-3)),"")</f>
        <v/>
      </c>
      <c r="AF1040" s="17" t="str">
        <f ca="1">IF(ISNUMBER(AE1040),COUNTIF(AE$3:AE1040,AE1040),"")</f>
        <v/>
      </c>
      <c r="AG1040" s="29" t="str">
        <f t="shared" ca="1" si="103"/>
        <v/>
      </c>
      <c r="AH1040" s="29" t="str">
        <f t="shared" ca="1" si="104"/>
        <v/>
      </c>
      <c r="AI1040" s="29" t="str">
        <f t="shared" ca="1" si="100"/>
        <v/>
      </c>
      <c r="AJ1040" s="29" t="str">
        <f t="shared" ca="1" si="101"/>
        <v/>
      </c>
      <c r="AK1040" s="17" t="str">
        <f t="shared" ca="1" si="102"/>
        <v/>
      </c>
    </row>
    <row r="1041" spans="31:37" x14ac:dyDescent="0.2">
      <c r="AE1041" s="12" t="str">
        <f t="array" aca="1" ref="AE1041" ca="1">IF(ROW()-2&lt;=$Y$12,5-SUM(N($V$12:$Y$12&gt;ROW()-3)),"")</f>
        <v/>
      </c>
      <c r="AF1041" s="13" t="str">
        <f ca="1">IF(ISNUMBER(AE1041),COUNTIF(AE$3:AE1041,AE1041),"")</f>
        <v/>
      </c>
      <c r="AG1041" s="38" t="str">
        <f t="shared" ca="1" si="103"/>
        <v/>
      </c>
      <c r="AH1041" s="38" t="str">
        <f t="shared" ca="1" si="104"/>
        <v/>
      </c>
      <c r="AI1041" s="38" t="str">
        <f t="shared" ca="1" si="100"/>
        <v/>
      </c>
      <c r="AJ1041" s="38" t="str">
        <f t="shared" ca="1" si="101"/>
        <v/>
      </c>
      <c r="AK1041" s="13" t="str">
        <f t="shared" ca="1" si="102"/>
        <v/>
      </c>
    </row>
    <row r="1042" spans="31:37" x14ac:dyDescent="0.2">
      <c r="AE1042" s="14" t="str">
        <f t="array" aca="1" ref="AE1042" ca="1">IF(ROW()-2&lt;=$Y$12,5-SUM(N($V$12:$Y$12&gt;ROW()-3)),"")</f>
        <v/>
      </c>
      <c r="AF1042" s="15" t="str">
        <f ca="1">IF(ISNUMBER(AE1042),COUNTIF(AE$3:AE1042,AE1042),"")</f>
        <v/>
      </c>
      <c r="AG1042" s="3" t="str">
        <f t="shared" ca="1" si="103"/>
        <v/>
      </c>
      <c r="AH1042" s="3" t="str">
        <f t="shared" ca="1" si="104"/>
        <v/>
      </c>
      <c r="AI1042" s="3" t="str">
        <f t="shared" ca="1" si="100"/>
        <v/>
      </c>
      <c r="AJ1042" s="3" t="str">
        <f t="shared" ca="1" si="101"/>
        <v/>
      </c>
      <c r="AK1042" s="15" t="str">
        <f t="shared" ca="1" si="102"/>
        <v/>
      </c>
    </row>
    <row r="1043" spans="31:37" x14ac:dyDescent="0.2">
      <c r="AE1043" s="16" t="str">
        <f t="array" aca="1" ref="AE1043" ca="1">IF(ROW()-2&lt;=$Y$12,5-SUM(N($V$12:$Y$12&gt;ROW()-3)),"")</f>
        <v/>
      </c>
      <c r="AF1043" s="17" t="str">
        <f ca="1">IF(ISNUMBER(AE1043),COUNTIF(AE$3:AE1043,AE1043),"")</f>
        <v/>
      </c>
      <c r="AG1043" s="29" t="str">
        <f t="shared" ca="1" si="103"/>
        <v/>
      </c>
      <c r="AH1043" s="29" t="str">
        <f t="shared" ca="1" si="104"/>
        <v/>
      </c>
      <c r="AI1043" s="29" t="str">
        <f t="shared" ca="1" si="100"/>
        <v/>
      </c>
      <c r="AJ1043" s="29" t="str">
        <f t="shared" ca="1" si="101"/>
        <v/>
      </c>
      <c r="AK1043" s="17" t="str">
        <f t="shared" ca="1" si="102"/>
        <v/>
      </c>
    </row>
    <row r="1044" spans="31:37" x14ac:dyDescent="0.2">
      <c r="AE1044" s="12" t="str">
        <f t="array" aca="1" ref="AE1044" ca="1">IF(ROW()-2&lt;=$Y$12,5-SUM(N($V$12:$Y$12&gt;ROW()-3)),"")</f>
        <v/>
      </c>
      <c r="AF1044" s="13" t="str">
        <f ca="1">IF(ISNUMBER(AE1044),COUNTIF(AE$3:AE1044,AE1044),"")</f>
        <v/>
      </c>
      <c r="AG1044" s="38" t="str">
        <f t="shared" ca="1" si="103"/>
        <v/>
      </c>
      <c r="AH1044" s="38" t="str">
        <f t="shared" ca="1" si="104"/>
        <v/>
      </c>
      <c r="AI1044" s="38" t="str">
        <f t="shared" ca="1" si="100"/>
        <v/>
      </c>
      <c r="AJ1044" s="38" t="str">
        <f t="shared" ca="1" si="101"/>
        <v/>
      </c>
      <c r="AK1044" s="13" t="str">
        <f t="shared" ca="1" si="102"/>
        <v/>
      </c>
    </row>
    <row r="1045" spans="31:37" x14ac:dyDescent="0.2">
      <c r="AE1045" s="14" t="str">
        <f t="array" aca="1" ref="AE1045" ca="1">IF(ROW()-2&lt;=$Y$12,5-SUM(N($V$12:$Y$12&gt;ROW()-3)),"")</f>
        <v/>
      </c>
      <c r="AF1045" s="15" t="str">
        <f ca="1">IF(ISNUMBER(AE1045),COUNTIF(AE$3:AE1045,AE1045),"")</f>
        <v/>
      </c>
      <c r="AG1045" s="3" t="str">
        <f t="shared" ca="1" si="103"/>
        <v/>
      </c>
      <c r="AH1045" s="3" t="str">
        <f t="shared" ca="1" si="104"/>
        <v/>
      </c>
      <c r="AI1045" s="3" t="str">
        <f t="shared" ca="1" si="100"/>
        <v/>
      </c>
      <c r="AJ1045" s="3" t="str">
        <f t="shared" ca="1" si="101"/>
        <v/>
      </c>
      <c r="AK1045" s="15" t="str">
        <f t="shared" ca="1" si="102"/>
        <v/>
      </c>
    </row>
    <row r="1046" spans="31:37" x14ac:dyDescent="0.2">
      <c r="AE1046" s="16" t="str">
        <f t="array" aca="1" ref="AE1046" ca="1">IF(ROW()-2&lt;=$Y$12,5-SUM(N($V$12:$Y$12&gt;ROW()-3)),"")</f>
        <v/>
      </c>
      <c r="AF1046" s="17" t="str">
        <f ca="1">IF(ISNUMBER(AE1046),COUNTIF(AE$3:AE1046,AE1046),"")</f>
        <v/>
      </c>
      <c r="AG1046" s="29" t="str">
        <f t="shared" ca="1" si="103"/>
        <v/>
      </c>
      <c r="AH1046" s="29" t="str">
        <f t="shared" ca="1" si="104"/>
        <v/>
      </c>
      <c r="AI1046" s="29" t="str">
        <f t="shared" ca="1" si="100"/>
        <v/>
      </c>
      <c r="AJ1046" s="29" t="str">
        <f t="shared" ca="1" si="101"/>
        <v/>
      </c>
      <c r="AK1046" s="17" t="str">
        <f t="shared" ca="1" si="102"/>
        <v/>
      </c>
    </row>
    <row r="1047" spans="31:37" x14ac:dyDescent="0.2">
      <c r="AE1047" s="12" t="str">
        <f t="array" aca="1" ref="AE1047" ca="1">IF(ROW()-2&lt;=$Y$12,5-SUM(N($V$12:$Y$12&gt;ROW()-3)),"")</f>
        <v/>
      </c>
      <c r="AF1047" s="13" t="str">
        <f ca="1">IF(ISNUMBER(AE1047),COUNTIF(AE$3:AE1047,AE1047),"")</f>
        <v/>
      </c>
      <c r="AG1047" s="38" t="str">
        <f t="shared" ca="1" si="103"/>
        <v/>
      </c>
      <c r="AH1047" s="38" t="str">
        <f t="shared" ca="1" si="104"/>
        <v/>
      </c>
      <c r="AI1047" s="38" t="str">
        <f t="shared" ca="1" si="100"/>
        <v/>
      </c>
      <c r="AJ1047" s="38" t="str">
        <f t="shared" ca="1" si="101"/>
        <v/>
      </c>
      <c r="AK1047" s="13" t="str">
        <f t="shared" ca="1" si="102"/>
        <v/>
      </c>
    </row>
    <row r="1048" spans="31:37" x14ac:dyDescent="0.2">
      <c r="AE1048" s="14" t="str">
        <f t="array" aca="1" ref="AE1048" ca="1">IF(ROW()-2&lt;=$Y$12,5-SUM(N($V$12:$Y$12&gt;ROW()-3)),"")</f>
        <v/>
      </c>
      <c r="AF1048" s="15" t="str">
        <f ca="1">IF(ISNUMBER(AE1048),COUNTIF(AE$3:AE1048,AE1048),"")</f>
        <v/>
      </c>
      <c r="AG1048" s="3" t="str">
        <f t="shared" ca="1" si="103"/>
        <v/>
      </c>
      <c r="AH1048" s="3" t="str">
        <f t="shared" ca="1" si="104"/>
        <v/>
      </c>
      <c r="AI1048" s="3" t="str">
        <f t="shared" ca="1" si="100"/>
        <v/>
      </c>
      <c r="AJ1048" s="3" t="str">
        <f t="shared" ca="1" si="101"/>
        <v/>
      </c>
      <c r="AK1048" s="15" t="str">
        <f t="shared" ca="1" si="102"/>
        <v/>
      </c>
    </row>
    <row r="1049" spans="31:37" x14ac:dyDescent="0.2">
      <c r="AE1049" s="16" t="str">
        <f t="array" aca="1" ref="AE1049" ca="1">IF(ROW()-2&lt;=$Y$12,5-SUM(N($V$12:$Y$12&gt;ROW()-3)),"")</f>
        <v/>
      </c>
      <c r="AF1049" s="17" t="str">
        <f ca="1">IF(ISNUMBER(AE1049),COUNTIF(AE$3:AE1049,AE1049),"")</f>
        <v/>
      </c>
      <c r="AG1049" s="29" t="str">
        <f t="shared" ca="1" si="103"/>
        <v/>
      </c>
      <c r="AH1049" s="29" t="str">
        <f t="shared" ca="1" si="104"/>
        <v/>
      </c>
      <c r="AI1049" s="29" t="str">
        <f t="shared" ca="1" si="100"/>
        <v/>
      </c>
      <c r="AJ1049" s="29" t="str">
        <f t="shared" ca="1" si="101"/>
        <v/>
      </c>
      <c r="AK1049" s="17" t="str">
        <f t="shared" ca="1" si="102"/>
        <v/>
      </c>
    </row>
    <row r="1050" spans="31:37" x14ac:dyDescent="0.2">
      <c r="AE1050" s="12" t="str">
        <f t="array" aca="1" ref="AE1050" ca="1">IF(ROW()-2&lt;=$Y$12,5-SUM(N($V$12:$Y$12&gt;ROW()-3)),"")</f>
        <v/>
      </c>
      <c r="AF1050" s="13" t="str">
        <f ca="1">IF(ISNUMBER(AE1050),COUNTIF(AE$3:AE1050,AE1050),"")</f>
        <v/>
      </c>
      <c r="AG1050" s="38" t="str">
        <f t="shared" ca="1" si="103"/>
        <v/>
      </c>
      <c r="AH1050" s="38" t="str">
        <f t="shared" ca="1" si="104"/>
        <v/>
      </c>
      <c r="AI1050" s="38" t="str">
        <f t="shared" ca="1" si="100"/>
        <v/>
      </c>
      <c r="AJ1050" s="38" t="str">
        <f t="shared" ca="1" si="101"/>
        <v/>
      </c>
      <c r="AK1050" s="13" t="str">
        <f t="shared" ca="1" si="102"/>
        <v/>
      </c>
    </row>
    <row r="1051" spans="31:37" x14ac:dyDescent="0.2">
      <c r="AE1051" s="14" t="str">
        <f t="array" aca="1" ref="AE1051" ca="1">IF(ROW()-2&lt;=$Y$12,5-SUM(N($V$12:$Y$12&gt;ROW()-3)),"")</f>
        <v/>
      </c>
      <c r="AF1051" s="15" t="str">
        <f ca="1">IF(ISNUMBER(AE1051),COUNTIF(AE$3:AE1051,AE1051),"")</f>
        <v/>
      </c>
      <c r="AG1051" s="3" t="str">
        <f t="shared" ca="1" si="103"/>
        <v/>
      </c>
      <c r="AH1051" s="3" t="str">
        <f t="shared" ca="1" si="104"/>
        <v/>
      </c>
      <c r="AI1051" s="3" t="str">
        <f t="shared" ca="1" si="100"/>
        <v/>
      </c>
      <c r="AJ1051" s="3" t="str">
        <f t="shared" ca="1" si="101"/>
        <v/>
      </c>
      <c r="AK1051" s="15" t="str">
        <f t="shared" ca="1" si="102"/>
        <v/>
      </c>
    </row>
    <row r="1052" spans="31:37" x14ac:dyDescent="0.2">
      <c r="AE1052" s="16" t="str">
        <f t="array" aca="1" ref="AE1052" ca="1">IF(ROW()-2&lt;=$Y$12,5-SUM(N($V$12:$Y$12&gt;ROW()-3)),"")</f>
        <v/>
      </c>
      <c r="AF1052" s="17" t="str">
        <f ca="1">IF(ISNUMBER(AE1052),COUNTIF(AE$3:AE1052,AE1052),"")</f>
        <v/>
      </c>
      <c r="AG1052" s="29" t="str">
        <f t="shared" ca="1" si="103"/>
        <v/>
      </c>
      <c r="AH1052" s="29" t="str">
        <f t="shared" ca="1" si="104"/>
        <v/>
      </c>
      <c r="AI1052" s="29" t="str">
        <f t="shared" ca="1" si="100"/>
        <v/>
      </c>
      <c r="AJ1052" s="29" t="str">
        <f t="shared" ca="1" si="101"/>
        <v/>
      </c>
      <c r="AK1052" s="17" t="str">
        <f t="shared" ca="1" si="102"/>
        <v/>
      </c>
    </row>
    <row r="1053" spans="31:37" x14ac:dyDescent="0.2">
      <c r="AE1053" s="12" t="str">
        <f t="array" aca="1" ref="AE1053" ca="1">IF(ROW()-2&lt;=$Y$12,5-SUM(N($V$12:$Y$12&gt;ROW()-3)),"")</f>
        <v/>
      </c>
      <c r="AF1053" s="13" t="str">
        <f ca="1">IF(ISNUMBER(AE1053),COUNTIF(AE$3:AE1053,AE1053),"")</f>
        <v/>
      </c>
      <c r="AG1053" s="38" t="str">
        <f t="shared" ca="1" si="103"/>
        <v/>
      </c>
      <c r="AH1053" s="38" t="str">
        <f t="shared" ca="1" si="104"/>
        <v/>
      </c>
      <c r="AI1053" s="38" t="str">
        <f t="shared" ca="1" si="100"/>
        <v/>
      </c>
      <c r="AJ1053" s="38" t="str">
        <f t="shared" ca="1" si="101"/>
        <v/>
      </c>
      <c r="AK1053" s="13" t="str">
        <f t="shared" ca="1" si="102"/>
        <v/>
      </c>
    </row>
    <row r="1054" spans="31:37" x14ac:dyDescent="0.2">
      <c r="AE1054" s="14" t="str">
        <f t="array" aca="1" ref="AE1054" ca="1">IF(ROW()-2&lt;=$Y$12,5-SUM(N($V$12:$Y$12&gt;ROW()-3)),"")</f>
        <v/>
      </c>
      <c r="AF1054" s="15" t="str">
        <f ca="1">IF(ISNUMBER(AE1054),COUNTIF(AE$3:AE1054,AE1054),"")</f>
        <v/>
      </c>
      <c r="AG1054" s="3" t="str">
        <f t="shared" ca="1" si="103"/>
        <v/>
      </c>
      <c r="AH1054" s="3" t="str">
        <f t="shared" ca="1" si="104"/>
        <v/>
      </c>
      <c r="AI1054" s="3" t="str">
        <f t="shared" ca="1" si="100"/>
        <v/>
      </c>
      <c r="AJ1054" s="3" t="str">
        <f t="shared" ca="1" si="101"/>
        <v/>
      </c>
      <c r="AK1054" s="15" t="str">
        <f t="shared" ca="1" si="102"/>
        <v/>
      </c>
    </row>
    <row r="1055" spans="31:37" x14ac:dyDescent="0.2">
      <c r="AE1055" s="16" t="str">
        <f t="array" aca="1" ref="AE1055" ca="1">IF(ROW()-2&lt;=$Y$12,5-SUM(N($V$12:$Y$12&gt;ROW()-3)),"")</f>
        <v/>
      </c>
      <c r="AF1055" s="17" t="str">
        <f ca="1">IF(ISNUMBER(AE1055),COUNTIF(AE$3:AE1055,AE1055),"")</f>
        <v/>
      </c>
      <c r="AG1055" s="29" t="str">
        <f t="shared" ca="1" si="103"/>
        <v/>
      </c>
      <c r="AH1055" s="29" t="str">
        <f t="shared" ca="1" si="104"/>
        <v/>
      </c>
      <c r="AI1055" s="29" t="str">
        <f t="shared" ca="1" si="100"/>
        <v/>
      </c>
      <c r="AJ1055" s="29" t="str">
        <f t="shared" ca="1" si="101"/>
        <v/>
      </c>
      <c r="AK1055" s="17" t="str">
        <f t="shared" ca="1" si="102"/>
        <v/>
      </c>
    </row>
    <row r="1056" spans="31:37" x14ac:dyDescent="0.2">
      <c r="AE1056" s="12" t="str">
        <f t="array" aca="1" ref="AE1056" ca="1">IF(ROW()-2&lt;=$Y$12,5-SUM(N($V$12:$Y$12&gt;ROW()-3)),"")</f>
        <v/>
      </c>
      <c r="AF1056" s="13" t="str">
        <f ca="1">IF(ISNUMBER(AE1056),COUNTIF(AE$3:AE1056,AE1056),"")</f>
        <v/>
      </c>
      <c r="AG1056" s="38" t="str">
        <f t="shared" ca="1" si="103"/>
        <v/>
      </c>
      <c r="AH1056" s="38" t="str">
        <f t="shared" ca="1" si="104"/>
        <v/>
      </c>
      <c r="AI1056" s="38" t="str">
        <f t="shared" ca="1" si="100"/>
        <v/>
      </c>
      <c r="AJ1056" s="38" t="str">
        <f t="shared" ca="1" si="101"/>
        <v/>
      </c>
      <c r="AK1056" s="13" t="str">
        <f t="shared" ca="1" si="102"/>
        <v/>
      </c>
    </row>
    <row r="1057" spans="31:37" x14ac:dyDescent="0.2">
      <c r="AE1057" s="14" t="str">
        <f t="array" aca="1" ref="AE1057" ca="1">IF(ROW()-2&lt;=$Y$12,5-SUM(N($V$12:$Y$12&gt;ROW()-3)),"")</f>
        <v/>
      </c>
      <c r="AF1057" s="15" t="str">
        <f ca="1">IF(ISNUMBER(AE1057),COUNTIF(AE$3:AE1057,AE1057),"")</f>
        <v/>
      </c>
      <c r="AG1057" s="3" t="str">
        <f t="shared" ca="1" si="103"/>
        <v/>
      </c>
      <c r="AH1057" s="3" t="str">
        <f t="shared" ca="1" si="104"/>
        <v/>
      </c>
      <c r="AI1057" s="3" t="str">
        <f t="shared" ca="1" si="100"/>
        <v/>
      </c>
      <c r="AJ1057" s="3" t="str">
        <f t="shared" ca="1" si="101"/>
        <v/>
      </c>
      <c r="AK1057" s="15" t="str">
        <f t="shared" ca="1" si="102"/>
        <v/>
      </c>
    </row>
    <row r="1058" spans="31:37" x14ac:dyDescent="0.2">
      <c r="AE1058" s="16" t="str">
        <f t="array" aca="1" ref="AE1058" ca="1">IF(ROW()-2&lt;=$Y$12,5-SUM(N($V$12:$Y$12&gt;ROW()-3)),"")</f>
        <v/>
      </c>
      <c r="AF1058" s="17" t="str">
        <f ca="1">IF(ISNUMBER(AE1058),COUNTIF(AE$3:AE1058,AE1058),"")</f>
        <v/>
      </c>
      <c r="AG1058" s="29" t="str">
        <f t="shared" ca="1" si="103"/>
        <v/>
      </c>
      <c r="AH1058" s="29" t="str">
        <f t="shared" ca="1" si="104"/>
        <v/>
      </c>
      <c r="AI1058" s="29" t="str">
        <f t="shared" ca="1" si="100"/>
        <v/>
      </c>
      <c r="AJ1058" s="29" t="str">
        <f t="shared" ca="1" si="101"/>
        <v/>
      </c>
      <c r="AK1058" s="17" t="str">
        <f t="shared" ca="1" si="102"/>
        <v/>
      </c>
    </row>
    <row r="1059" spans="31:37" x14ac:dyDescent="0.2">
      <c r="AE1059" s="12" t="str">
        <f t="array" aca="1" ref="AE1059" ca="1">IF(ROW()-2&lt;=$Y$12,5-SUM(N($V$12:$Y$12&gt;ROW()-3)),"")</f>
        <v/>
      </c>
      <c r="AF1059" s="13" t="str">
        <f ca="1">IF(ISNUMBER(AE1059),COUNTIF(AE$3:AE1059,AE1059),"")</f>
        <v/>
      </c>
      <c r="AG1059" s="38" t="str">
        <f t="shared" ca="1" si="103"/>
        <v/>
      </c>
      <c r="AH1059" s="38" t="str">
        <f t="shared" ca="1" si="104"/>
        <v/>
      </c>
      <c r="AI1059" s="38" t="str">
        <f t="shared" ca="1" si="100"/>
        <v/>
      </c>
      <c r="AJ1059" s="38" t="str">
        <f t="shared" ca="1" si="101"/>
        <v/>
      </c>
      <c r="AK1059" s="13" t="str">
        <f t="shared" ca="1" si="102"/>
        <v/>
      </c>
    </row>
    <row r="1060" spans="31:37" x14ac:dyDescent="0.2">
      <c r="AE1060" s="14" t="str">
        <f t="array" aca="1" ref="AE1060" ca="1">IF(ROW()-2&lt;=$Y$12,5-SUM(N($V$12:$Y$12&gt;ROW()-3)),"")</f>
        <v/>
      </c>
      <c r="AF1060" s="15" t="str">
        <f ca="1">IF(ISNUMBER(AE1060),COUNTIF(AE$3:AE1060,AE1060),"")</f>
        <v/>
      </c>
      <c r="AG1060" s="3" t="str">
        <f t="shared" ca="1" si="103"/>
        <v/>
      </c>
      <c r="AH1060" s="3" t="str">
        <f t="shared" ca="1" si="104"/>
        <v/>
      </c>
      <c r="AI1060" s="3" t="str">
        <f t="shared" ca="1" si="100"/>
        <v/>
      </c>
      <c r="AJ1060" s="3" t="str">
        <f t="shared" ca="1" si="101"/>
        <v/>
      </c>
      <c r="AK1060" s="15" t="str">
        <f t="shared" ca="1" si="102"/>
        <v/>
      </c>
    </row>
    <row r="1061" spans="31:37" x14ac:dyDescent="0.2">
      <c r="AE1061" s="16" t="str">
        <f t="array" aca="1" ref="AE1061" ca="1">IF(ROW()-2&lt;=$Y$12,5-SUM(N($V$12:$Y$12&gt;ROW()-3)),"")</f>
        <v/>
      </c>
      <c r="AF1061" s="17" t="str">
        <f ca="1">IF(ISNUMBER(AE1061),COUNTIF(AE$3:AE1061,AE1061),"")</f>
        <v/>
      </c>
      <c r="AG1061" s="29" t="str">
        <f t="shared" ca="1" si="103"/>
        <v/>
      </c>
      <c r="AH1061" s="29" t="str">
        <f t="shared" ca="1" si="104"/>
        <v/>
      </c>
      <c r="AI1061" s="29" t="str">
        <f t="shared" ca="1" si="100"/>
        <v/>
      </c>
      <c r="AJ1061" s="29" t="str">
        <f t="shared" ca="1" si="101"/>
        <v/>
      </c>
      <c r="AK1061" s="17" t="str">
        <f t="shared" ca="1" si="102"/>
        <v/>
      </c>
    </row>
    <row r="1062" spans="31:37" x14ac:dyDescent="0.2">
      <c r="AE1062" s="12" t="str">
        <f t="array" aca="1" ref="AE1062" ca="1">IF(ROW()-2&lt;=$Y$12,5-SUM(N($V$12:$Y$12&gt;ROW()-3)),"")</f>
        <v/>
      </c>
      <c r="AF1062" s="13" t="str">
        <f ca="1">IF(ISNUMBER(AE1062),COUNTIF(AE$3:AE1062,AE1062),"")</f>
        <v/>
      </c>
      <c r="AG1062" s="38" t="str">
        <f t="shared" ca="1" si="103"/>
        <v/>
      </c>
      <c r="AH1062" s="38" t="str">
        <f t="shared" ca="1" si="104"/>
        <v/>
      </c>
      <c r="AI1062" s="38" t="str">
        <f t="shared" ca="1" si="100"/>
        <v/>
      </c>
      <c r="AJ1062" s="38" t="str">
        <f t="shared" ca="1" si="101"/>
        <v/>
      </c>
      <c r="AK1062" s="13" t="str">
        <f t="shared" ca="1" si="102"/>
        <v/>
      </c>
    </row>
    <row r="1063" spans="31:37" x14ac:dyDescent="0.2">
      <c r="AE1063" s="14" t="str">
        <f t="array" aca="1" ref="AE1063" ca="1">IF(ROW()-2&lt;=$Y$12,5-SUM(N($V$12:$Y$12&gt;ROW()-3)),"")</f>
        <v/>
      </c>
      <c r="AF1063" s="15" t="str">
        <f ca="1">IF(ISNUMBER(AE1063),COUNTIF(AE$3:AE1063,AE1063),"")</f>
        <v/>
      </c>
      <c r="AG1063" s="3" t="str">
        <f t="shared" ca="1" si="103"/>
        <v/>
      </c>
      <c r="AH1063" s="3" t="str">
        <f t="shared" ca="1" si="104"/>
        <v/>
      </c>
      <c r="AI1063" s="3" t="str">
        <f t="shared" ca="1" si="100"/>
        <v/>
      </c>
      <c r="AJ1063" s="3" t="str">
        <f t="shared" ca="1" si="101"/>
        <v/>
      </c>
      <c r="AK1063" s="15" t="str">
        <f t="shared" ca="1" si="102"/>
        <v/>
      </c>
    </row>
    <row r="1064" spans="31:37" x14ac:dyDescent="0.2">
      <c r="AE1064" s="16" t="str">
        <f t="array" aca="1" ref="AE1064" ca="1">IF(ROW()-2&lt;=$Y$12,5-SUM(N($V$12:$Y$12&gt;ROW()-3)),"")</f>
        <v/>
      </c>
      <c r="AF1064" s="17" t="str">
        <f ca="1">IF(ISNUMBER(AE1064),COUNTIF(AE$3:AE1064,AE1064),"")</f>
        <v/>
      </c>
      <c r="AG1064" s="29" t="str">
        <f t="shared" ca="1" si="103"/>
        <v/>
      </c>
      <c r="AH1064" s="29" t="str">
        <f t="shared" ca="1" si="104"/>
        <v/>
      </c>
      <c r="AI1064" s="29" t="str">
        <f t="shared" ca="1" si="100"/>
        <v/>
      </c>
      <c r="AJ1064" s="29" t="str">
        <f t="shared" ca="1" si="101"/>
        <v/>
      </c>
      <c r="AK1064" s="17" t="str">
        <f t="shared" ca="1" si="102"/>
        <v/>
      </c>
    </row>
    <row r="1065" spans="31:37" x14ac:dyDescent="0.2">
      <c r="AE1065" s="12" t="str">
        <f t="array" aca="1" ref="AE1065" ca="1">IF(ROW()-2&lt;=$Y$12,5-SUM(N($V$12:$Y$12&gt;ROW()-3)),"")</f>
        <v/>
      </c>
      <c r="AF1065" s="13" t="str">
        <f ca="1">IF(ISNUMBER(AE1065),COUNTIF(AE$3:AE1065,AE1065),"")</f>
        <v/>
      </c>
      <c r="AG1065" s="38" t="str">
        <f t="shared" ca="1" si="103"/>
        <v/>
      </c>
      <c r="AH1065" s="38" t="str">
        <f t="shared" ca="1" si="104"/>
        <v/>
      </c>
      <c r="AI1065" s="38" t="str">
        <f t="shared" ca="1" si="100"/>
        <v/>
      </c>
      <c r="AJ1065" s="38" t="str">
        <f t="shared" ca="1" si="101"/>
        <v/>
      </c>
      <c r="AK1065" s="13" t="str">
        <f t="shared" ca="1" si="102"/>
        <v/>
      </c>
    </row>
    <row r="1066" spans="31:37" x14ac:dyDescent="0.2">
      <c r="AE1066" s="14" t="str">
        <f t="array" aca="1" ref="AE1066" ca="1">IF(ROW()-2&lt;=$Y$12,5-SUM(N($V$12:$Y$12&gt;ROW()-3)),"")</f>
        <v/>
      </c>
      <c r="AF1066" s="15" t="str">
        <f ca="1">IF(ISNUMBER(AE1066),COUNTIF(AE$3:AE1066,AE1066),"")</f>
        <v/>
      </c>
      <c r="AG1066" s="3" t="str">
        <f t="shared" ca="1" si="103"/>
        <v/>
      </c>
      <c r="AH1066" s="3" t="str">
        <f t="shared" ca="1" si="104"/>
        <v/>
      </c>
      <c r="AI1066" s="3" t="str">
        <f t="shared" ca="1" si="100"/>
        <v/>
      </c>
      <c r="AJ1066" s="3" t="str">
        <f t="shared" ca="1" si="101"/>
        <v/>
      </c>
      <c r="AK1066" s="15" t="str">
        <f t="shared" ca="1" si="102"/>
        <v/>
      </c>
    </row>
    <row r="1067" spans="31:37" x14ac:dyDescent="0.2">
      <c r="AE1067" s="16" t="str">
        <f t="array" aca="1" ref="AE1067" ca="1">IF(ROW()-2&lt;=$Y$12,5-SUM(N($V$12:$Y$12&gt;ROW()-3)),"")</f>
        <v/>
      </c>
      <c r="AF1067" s="17" t="str">
        <f ca="1">IF(ISNUMBER(AE1067),COUNTIF(AE$3:AE1067,AE1067),"")</f>
        <v/>
      </c>
      <c r="AG1067" s="29" t="str">
        <f t="shared" ca="1" si="103"/>
        <v/>
      </c>
      <c r="AH1067" s="29" t="str">
        <f t="shared" ca="1" si="104"/>
        <v/>
      </c>
      <c r="AI1067" s="29" t="str">
        <f t="shared" ca="1" si="100"/>
        <v/>
      </c>
      <c r="AJ1067" s="29" t="str">
        <f t="shared" ca="1" si="101"/>
        <v/>
      </c>
      <c r="AK1067" s="17" t="str">
        <f t="shared" ca="1" si="102"/>
        <v/>
      </c>
    </row>
    <row r="1068" spans="31:37" x14ac:dyDescent="0.2">
      <c r="AE1068" s="12" t="str">
        <f t="array" aca="1" ref="AE1068" ca="1">IF(ROW()-2&lt;=$Y$12,5-SUM(N($V$12:$Y$12&gt;ROW()-3)),"")</f>
        <v/>
      </c>
      <c r="AF1068" s="13" t="str">
        <f ca="1">IF(ISNUMBER(AE1068),COUNTIF(AE$3:AE1068,AE1068),"")</f>
        <v/>
      </c>
      <c r="AG1068" s="38" t="str">
        <f t="shared" ca="1" si="103"/>
        <v/>
      </c>
      <c r="AH1068" s="38" t="str">
        <f t="shared" ca="1" si="104"/>
        <v/>
      </c>
      <c r="AI1068" s="38" t="str">
        <f t="shared" ca="1" si="100"/>
        <v/>
      </c>
      <c r="AJ1068" s="38" t="str">
        <f t="shared" ca="1" si="101"/>
        <v/>
      </c>
      <c r="AK1068" s="13" t="str">
        <f t="shared" ca="1" si="102"/>
        <v/>
      </c>
    </row>
    <row r="1069" spans="31:37" x14ac:dyDescent="0.2">
      <c r="AE1069" s="14" t="str">
        <f t="array" aca="1" ref="AE1069" ca="1">IF(ROW()-2&lt;=$Y$12,5-SUM(N($V$12:$Y$12&gt;ROW()-3)),"")</f>
        <v/>
      </c>
      <c r="AF1069" s="15" t="str">
        <f ca="1">IF(ISNUMBER(AE1069),COUNTIF(AE$3:AE1069,AE1069),"")</f>
        <v/>
      </c>
      <c r="AG1069" s="3" t="str">
        <f t="shared" ca="1" si="103"/>
        <v/>
      </c>
      <c r="AH1069" s="3" t="str">
        <f t="shared" ca="1" si="104"/>
        <v/>
      </c>
      <c r="AI1069" s="3" t="str">
        <f t="shared" ca="1" si="100"/>
        <v/>
      </c>
      <c r="AJ1069" s="3" t="str">
        <f t="shared" ca="1" si="101"/>
        <v/>
      </c>
      <c r="AK1069" s="15" t="str">
        <f t="shared" ca="1" si="102"/>
        <v/>
      </c>
    </row>
    <row r="1070" spans="31:37" x14ac:dyDescent="0.2">
      <c r="AE1070" s="16" t="str">
        <f t="array" aca="1" ref="AE1070" ca="1">IF(ROW()-2&lt;=$Y$12,5-SUM(N($V$12:$Y$12&gt;ROW()-3)),"")</f>
        <v/>
      </c>
      <c r="AF1070" s="17" t="str">
        <f ca="1">IF(ISNUMBER(AE1070),COUNTIF(AE$3:AE1070,AE1070),"")</f>
        <v/>
      </c>
      <c r="AG1070" s="29" t="str">
        <f t="shared" ca="1" si="103"/>
        <v/>
      </c>
      <c r="AH1070" s="29" t="str">
        <f t="shared" ca="1" si="104"/>
        <v/>
      </c>
      <c r="AI1070" s="29" t="str">
        <f t="shared" ca="1" si="100"/>
        <v/>
      </c>
      <c r="AJ1070" s="29" t="str">
        <f t="shared" ca="1" si="101"/>
        <v/>
      </c>
      <c r="AK1070" s="17" t="str">
        <f t="shared" ca="1" si="102"/>
        <v/>
      </c>
    </row>
    <row r="1071" spans="31:37" x14ac:dyDescent="0.2">
      <c r="AE1071" s="12" t="str">
        <f t="array" aca="1" ref="AE1071" ca="1">IF(ROW()-2&lt;=$Y$12,5-SUM(N($V$12:$Y$12&gt;ROW()-3)),"")</f>
        <v/>
      </c>
      <c r="AF1071" s="13" t="str">
        <f ca="1">IF(ISNUMBER(AE1071),COUNTIF(AE$3:AE1071,AE1071),"")</f>
        <v/>
      </c>
      <c r="AG1071" s="38" t="str">
        <f t="shared" ca="1" si="103"/>
        <v/>
      </c>
      <c r="AH1071" s="38" t="str">
        <f t="shared" ca="1" si="104"/>
        <v/>
      </c>
      <c r="AI1071" s="38" t="str">
        <f t="shared" ca="1" si="100"/>
        <v/>
      </c>
      <c r="AJ1071" s="38" t="str">
        <f t="shared" ca="1" si="101"/>
        <v/>
      </c>
      <c r="AK1071" s="13" t="str">
        <f t="shared" ca="1" si="102"/>
        <v/>
      </c>
    </row>
    <row r="1072" spans="31:37" x14ac:dyDescent="0.2">
      <c r="AE1072" s="14" t="str">
        <f t="array" aca="1" ref="AE1072" ca="1">IF(ROW()-2&lt;=$Y$12,5-SUM(N($V$12:$Y$12&gt;ROW()-3)),"")</f>
        <v/>
      </c>
      <c r="AF1072" s="15" t="str">
        <f ca="1">IF(ISNUMBER(AE1072),COUNTIF(AE$3:AE1072,AE1072),"")</f>
        <v/>
      </c>
      <c r="AG1072" s="3" t="str">
        <f t="shared" ca="1" si="103"/>
        <v/>
      </c>
      <c r="AH1072" s="3" t="str">
        <f t="shared" ca="1" si="104"/>
        <v/>
      </c>
      <c r="AI1072" s="3" t="str">
        <f t="shared" ca="1" si="100"/>
        <v/>
      </c>
      <c r="AJ1072" s="3" t="str">
        <f t="shared" ca="1" si="101"/>
        <v/>
      </c>
      <c r="AK1072" s="15" t="str">
        <f t="shared" ca="1" si="102"/>
        <v/>
      </c>
    </row>
    <row r="1073" spans="31:37" x14ac:dyDescent="0.2">
      <c r="AE1073" s="16" t="str">
        <f t="array" aca="1" ref="AE1073" ca="1">IF(ROW()-2&lt;=$Y$12,5-SUM(N($V$12:$Y$12&gt;ROW()-3)),"")</f>
        <v/>
      </c>
      <c r="AF1073" s="17" t="str">
        <f ca="1">IF(ISNUMBER(AE1073),COUNTIF(AE$3:AE1073,AE1073),"")</f>
        <v/>
      </c>
      <c r="AG1073" s="29" t="str">
        <f t="shared" ca="1" si="103"/>
        <v/>
      </c>
      <c r="AH1073" s="29" t="str">
        <f t="shared" ca="1" si="104"/>
        <v/>
      </c>
      <c r="AI1073" s="29" t="str">
        <f t="shared" ca="1" si="100"/>
        <v/>
      </c>
      <c r="AJ1073" s="29" t="str">
        <f t="shared" ca="1" si="101"/>
        <v/>
      </c>
      <c r="AK1073" s="17" t="str">
        <f t="shared" ca="1" si="102"/>
        <v/>
      </c>
    </row>
    <row r="1074" spans="31:37" x14ac:dyDescent="0.2">
      <c r="AE1074" s="12" t="str">
        <f t="array" aca="1" ref="AE1074" ca="1">IF(ROW()-2&lt;=$Y$12,5-SUM(N($V$12:$Y$12&gt;ROW()-3)),"")</f>
        <v/>
      </c>
      <c r="AF1074" s="13" t="str">
        <f ca="1">IF(ISNUMBER(AE1074),COUNTIF(AE$3:AE1074,AE1074),"")</f>
        <v/>
      </c>
      <c r="AG1074" s="38" t="str">
        <f t="shared" ca="1" si="103"/>
        <v/>
      </c>
      <c r="AH1074" s="38" t="str">
        <f t="shared" ca="1" si="104"/>
        <v/>
      </c>
      <c r="AI1074" s="38" t="str">
        <f t="shared" ca="1" si="100"/>
        <v/>
      </c>
      <c r="AJ1074" s="38" t="str">
        <f t="shared" ca="1" si="101"/>
        <v/>
      </c>
      <c r="AK1074" s="13" t="str">
        <f t="shared" ca="1" si="102"/>
        <v/>
      </c>
    </row>
    <row r="1075" spans="31:37" x14ac:dyDescent="0.2">
      <c r="AE1075" s="14" t="str">
        <f t="array" aca="1" ref="AE1075" ca="1">IF(ROW()-2&lt;=$Y$12,5-SUM(N($V$12:$Y$12&gt;ROW()-3)),"")</f>
        <v/>
      </c>
      <c r="AF1075" s="15" t="str">
        <f ca="1">IF(ISNUMBER(AE1075),COUNTIF(AE$3:AE1075,AE1075),"")</f>
        <v/>
      </c>
      <c r="AG1075" s="3" t="str">
        <f t="shared" ca="1" si="103"/>
        <v/>
      </c>
      <c r="AH1075" s="3" t="str">
        <f t="shared" ca="1" si="104"/>
        <v/>
      </c>
      <c r="AI1075" s="3" t="str">
        <f t="shared" ca="1" si="100"/>
        <v/>
      </c>
      <c r="AJ1075" s="3" t="str">
        <f t="shared" ca="1" si="101"/>
        <v/>
      </c>
      <c r="AK1075" s="15" t="str">
        <f t="shared" ca="1" si="102"/>
        <v/>
      </c>
    </row>
    <row r="1076" spans="31:37" x14ac:dyDescent="0.2">
      <c r="AE1076" s="16" t="str">
        <f t="array" aca="1" ref="AE1076" ca="1">IF(ROW()-2&lt;=$Y$12,5-SUM(N($V$12:$Y$12&gt;ROW()-3)),"")</f>
        <v/>
      </c>
      <c r="AF1076" s="17" t="str">
        <f ca="1">IF(ISNUMBER(AE1076),COUNTIF(AE$3:AE1076,AE1076),"")</f>
        <v/>
      </c>
      <c r="AG1076" s="29" t="str">
        <f t="shared" ca="1" si="103"/>
        <v/>
      </c>
      <c r="AH1076" s="29" t="str">
        <f t="shared" ca="1" si="104"/>
        <v/>
      </c>
      <c r="AI1076" s="29" t="str">
        <f t="shared" ca="1" si="100"/>
        <v/>
      </c>
      <c r="AJ1076" s="29" t="str">
        <f t="shared" ca="1" si="101"/>
        <v/>
      </c>
      <c r="AK1076" s="17" t="str">
        <f t="shared" ca="1" si="102"/>
        <v/>
      </c>
    </row>
    <row r="1077" spans="31:37" x14ac:dyDescent="0.2">
      <c r="AE1077" s="12" t="str">
        <f t="array" aca="1" ref="AE1077" ca="1">IF(ROW()-2&lt;=$Y$12,5-SUM(N($V$12:$Y$12&gt;ROW()-3)),"")</f>
        <v/>
      </c>
      <c r="AF1077" s="13" t="str">
        <f ca="1">IF(ISNUMBER(AE1077),COUNTIF(AE$3:AE1077,AE1077),"")</f>
        <v/>
      </c>
      <c r="AG1077" s="38" t="str">
        <f t="shared" ca="1" si="103"/>
        <v/>
      </c>
      <c r="AH1077" s="38" t="str">
        <f t="shared" ca="1" si="104"/>
        <v/>
      </c>
      <c r="AI1077" s="38" t="str">
        <f t="shared" ca="1" si="100"/>
        <v/>
      </c>
      <c r="AJ1077" s="38" t="str">
        <f t="shared" ca="1" si="101"/>
        <v/>
      </c>
      <c r="AK1077" s="13" t="str">
        <f t="shared" ca="1" si="102"/>
        <v/>
      </c>
    </row>
    <row r="1078" spans="31:37" x14ac:dyDescent="0.2">
      <c r="AE1078" s="14" t="str">
        <f t="array" aca="1" ref="AE1078" ca="1">IF(ROW()-2&lt;=$Y$12,5-SUM(N($V$12:$Y$12&gt;ROW()-3)),"")</f>
        <v/>
      </c>
      <c r="AF1078" s="15" t="str">
        <f ca="1">IF(ISNUMBER(AE1078),COUNTIF(AE$3:AE1078,AE1078),"")</f>
        <v/>
      </c>
      <c r="AG1078" s="3" t="str">
        <f t="shared" ca="1" si="103"/>
        <v/>
      </c>
      <c r="AH1078" s="3" t="str">
        <f t="shared" ca="1" si="104"/>
        <v/>
      </c>
      <c r="AI1078" s="3" t="str">
        <f t="shared" ca="1" si="100"/>
        <v/>
      </c>
      <c r="AJ1078" s="3" t="str">
        <f t="shared" ca="1" si="101"/>
        <v/>
      </c>
      <c r="AK1078" s="15" t="str">
        <f t="shared" ca="1" si="102"/>
        <v/>
      </c>
    </row>
    <row r="1079" spans="31:37" x14ac:dyDescent="0.2">
      <c r="AE1079" s="16" t="str">
        <f t="array" aca="1" ref="AE1079" ca="1">IF(ROW()-2&lt;=$Y$12,5-SUM(N($V$12:$Y$12&gt;ROW()-3)),"")</f>
        <v/>
      </c>
      <c r="AF1079" s="17" t="str">
        <f ca="1">IF(ISNUMBER(AE1079),COUNTIF(AE$3:AE1079,AE1079),"")</f>
        <v/>
      </c>
      <c r="AG1079" s="29" t="str">
        <f t="shared" ca="1" si="103"/>
        <v/>
      </c>
      <c r="AH1079" s="29" t="str">
        <f t="shared" ca="1" si="104"/>
        <v/>
      </c>
      <c r="AI1079" s="29" t="str">
        <f t="shared" ca="1" si="100"/>
        <v/>
      </c>
      <c r="AJ1079" s="29" t="str">
        <f t="shared" ca="1" si="101"/>
        <v/>
      </c>
      <c r="AK1079" s="17" t="str">
        <f t="shared" ca="1" si="102"/>
        <v/>
      </c>
    </row>
    <row r="1080" spans="31:37" x14ac:dyDescent="0.2">
      <c r="AE1080" s="12" t="str">
        <f t="array" aca="1" ref="AE1080" ca="1">IF(ROW()-2&lt;=$Y$12,5-SUM(N($V$12:$Y$12&gt;ROW()-3)),"")</f>
        <v/>
      </c>
      <c r="AF1080" s="13" t="str">
        <f ca="1">IF(ISNUMBER(AE1080),COUNTIF(AE$3:AE1080,AE1080),"")</f>
        <v/>
      </c>
      <c r="AG1080" s="38" t="str">
        <f t="shared" ca="1" si="103"/>
        <v/>
      </c>
      <c r="AH1080" s="38" t="str">
        <f t="shared" ca="1" si="104"/>
        <v/>
      </c>
      <c r="AI1080" s="38" t="str">
        <f t="shared" ca="1" si="100"/>
        <v/>
      </c>
      <c r="AJ1080" s="38" t="str">
        <f t="shared" ca="1" si="101"/>
        <v/>
      </c>
      <c r="AK1080" s="13" t="str">
        <f t="shared" ca="1" si="102"/>
        <v/>
      </c>
    </row>
    <row r="1081" spans="31:37" x14ac:dyDescent="0.2">
      <c r="AE1081" s="14" t="str">
        <f t="array" aca="1" ref="AE1081" ca="1">IF(ROW()-2&lt;=$Y$12,5-SUM(N($V$12:$Y$12&gt;ROW()-3)),"")</f>
        <v/>
      </c>
      <c r="AF1081" s="15" t="str">
        <f ca="1">IF(ISNUMBER(AE1081),COUNTIF(AE$3:AE1081,AE1081),"")</f>
        <v/>
      </c>
      <c r="AG1081" s="3" t="str">
        <f t="shared" ca="1" si="103"/>
        <v/>
      </c>
      <c r="AH1081" s="3" t="str">
        <f t="shared" ca="1" si="104"/>
        <v/>
      </c>
      <c r="AI1081" s="3" t="str">
        <f t="shared" ca="1" si="100"/>
        <v/>
      </c>
      <c r="AJ1081" s="3" t="str">
        <f t="shared" ca="1" si="101"/>
        <v/>
      </c>
      <c r="AK1081" s="15" t="str">
        <f t="shared" ca="1" si="102"/>
        <v/>
      </c>
    </row>
    <row r="1082" spans="31:37" x14ac:dyDescent="0.2">
      <c r="AE1082" s="16" t="str">
        <f t="array" aca="1" ref="AE1082" ca="1">IF(ROW()-2&lt;=$Y$12,5-SUM(N($V$12:$Y$12&gt;ROW()-3)),"")</f>
        <v/>
      </c>
      <c r="AF1082" s="17" t="str">
        <f ca="1">IF(ISNUMBER(AE1082),COUNTIF(AE$3:AE1082,AE1082),"")</f>
        <v/>
      </c>
      <c r="AG1082" s="29" t="str">
        <f t="shared" ca="1" si="103"/>
        <v/>
      </c>
      <c r="AH1082" s="29" t="str">
        <f t="shared" ca="1" si="104"/>
        <v/>
      </c>
      <c r="AI1082" s="29" t="str">
        <f t="shared" ca="1" si="100"/>
        <v/>
      </c>
      <c r="AJ1082" s="29" t="str">
        <f t="shared" ca="1" si="101"/>
        <v/>
      </c>
      <c r="AK1082" s="17" t="str">
        <f t="shared" ca="1" si="102"/>
        <v/>
      </c>
    </row>
    <row r="1083" spans="31:37" x14ac:dyDescent="0.2">
      <c r="AE1083" s="12" t="str">
        <f t="array" aca="1" ref="AE1083" ca="1">IF(ROW()-2&lt;=$Y$12,5-SUM(N($V$12:$Y$12&gt;ROW()-3)),"")</f>
        <v/>
      </c>
      <c r="AF1083" s="13" t="str">
        <f ca="1">IF(ISNUMBER(AE1083),COUNTIF(AE$3:AE1083,AE1083),"")</f>
        <v/>
      </c>
      <c r="AG1083" s="38" t="str">
        <f t="shared" ca="1" si="103"/>
        <v/>
      </c>
      <c r="AH1083" s="38" t="str">
        <f t="shared" ca="1" si="104"/>
        <v/>
      </c>
      <c r="AI1083" s="38" t="str">
        <f t="shared" ca="1" si="100"/>
        <v/>
      </c>
      <c r="AJ1083" s="38" t="str">
        <f t="shared" ca="1" si="101"/>
        <v/>
      </c>
      <c r="AK1083" s="13" t="str">
        <f t="shared" ca="1" si="102"/>
        <v/>
      </c>
    </row>
    <row r="1084" spans="31:37" x14ac:dyDescent="0.2">
      <c r="AE1084" s="14" t="str">
        <f t="array" aca="1" ref="AE1084" ca="1">IF(ROW()-2&lt;=$Y$12,5-SUM(N($V$12:$Y$12&gt;ROW()-3)),"")</f>
        <v/>
      </c>
      <c r="AF1084" s="15" t="str">
        <f ca="1">IF(ISNUMBER(AE1084),COUNTIF(AE$3:AE1084,AE1084),"")</f>
        <v/>
      </c>
      <c r="AG1084" s="3" t="str">
        <f t="shared" ca="1" si="103"/>
        <v/>
      </c>
      <c r="AH1084" s="3" t="str">
        <f t="shared" ca="1" si="104"/>
        <v/>
      </c>
      <c r="AI1084" s="3" t="str">
        <f t="shared" ca="1" si="100"/>
        <v/>
      </c>
      <c r="AJ1084" s="3" t="str">
        <f t="shared" ca="1" si="101"/>
        <v/>
      </c>
      <c r="AK1084" s="15" t="str">
        <f t="shared" ca="1" si="102"/>
        <v/>
      </c>
    </row>
    <row r="1085" spans="31:37" x14ac:dyDescent="0.2">
      <c r="AE1085" s="16" t="str">
        <f t="array" aca="1" ref="AE1085" ca="1">IF(ROW()-2&lt;=$Y$12,5-SUM(N($V$12:$Y$12&gt;ROW()-3)),"")</f>
        <v/>
      </c>
      <c r="AF1085" s="17" t="str">
        <f ca="1">IF(ISNUMBER(AE1085),COUNTIF(AE$3:AE1085,AE1085),"")</f>
        <v/>
      </c>
      <c r="AG1085" s="29" t="str">
        <f t="shared" ca="1" si="103"/>
        <v/>
      </c>
      <c r="AH1085" s="29" t="str">
        <f t="shared" ca="1" si="104"/>
        <v/>
      </c>
      <c r="AI1085" s="29" t="str">
        <f t="shared" ca="1" si="100"/>
        <v/>
      </c>
      <c r="AJ1085" s="29" t="str">
        <f t="shared" ca="1" si="101"/>
        <v/>
      </c>
      <c r="AK1085" s="17" t="str">
        <f t="shared" ca="1" si="102"/>
        <v/>
      </c>
    </row>
    <row r="1086" spans="31:37" x14ac:dyDescent="0.2">
      <c r="AE1086" s="12" t="str">
        <f t="array" aca="1" ref="AE1086" ca="1">IF(ROW()-2&lt;=$Y$12,5-SUM(N($V$12:$Y$12&gt;ROW()-3)),"")</f>
        <v/>
      </c>
      <c r="AF1086" s="13" t="str">
        <f ca="1">IF(ISNUMBER(AE1086),COUNTIF(AE$3:AE1086,AE1086),"")</f>
        <v/>
      </c>
      <c r="AG1086" s="38" t="str">
        <f t="shared" ca="1" si="103"/>
        <v/>
      </c>
      <c r="AH1086" s="38" t="str">
        <f t="shared" ca="1" si="104"/>
        <v/>
      </c>
      <c r="AI1086" s="38" t="str">
        <f t="shared" ca="1" si="100"/>
        <v/>
      </c>
      <c r="AJ1086" s="38" t="str">
        <f t="shared" ca="1" si="101"/>
        <v/>
      </c>
      <c r="AK1086" s="13" t="str">
        <f t="shared" ca="1" si="102"/>
        <v/>
      </c>
    </row>
    <row r="1087" spans="31:37" x14ac:dyDescent="0.2">
      <c r="AE1087" s="14" t="str">
        <f t="array" aca="1" ref="AE1087" ca="1">IF(ROW()-2&lt;=$Y$12,5-SUM(N($V$12:$Y$12&gt;ROW()-3)),"")</f>
        <v/>
      </c>
      <c r="AF1087" s="15" t="str">
        <f ca="1">IF(ISNUMBER(AE1087),COUNTIF(AE$3:AE1087,AE1087),"")</f>
        <v/>
      </c>
      <c r="AG1087" s="3" t="str">
        <f t="shared" ca="1" si="103"/>
        <v/>
      </c>
      <c r="AH1087" s="3" t="str">
        <f t="shared" ca="1" si="104"/>
        <v/>
      </c>
      <c r="AI1087" s="3" t="str">
        <f t="shared" ca="1" si="100"/>
        <v/>
      </c>
      <c r="AJ1087" s="3" t="str">
        <f t="shared" ca="1" si="101"/>
        <v/>
      </c>
      <c r="AK1087" s="15" t="str">
        <f t="shared" ca="1" si="102"/>
        <v/>
      </c>
    </row>
    <row r="1088" spans="31:37" x14ac:dyDescent="0.2">
      <c r="AE1088" s="16" t="str">
        <f t="array" aca="1" ref="AE1088" ca="1">IF(ROW()-2&lt;=$Y$12,5-SUM(N($V$12:$Y$12&gt;ROW()-3)),"")</f>
        <v/>
      </c>
      <c r="AF1088" s="17" t="str">
        <f ca="1">IF(ISNUMBER(AE1088),COUNTIF(AE$3:AE1088,AE1088),"")</f>
        <v/>
      </c>
      <c r="AG1088" s="29" t="str">
        <f t="shared" ca="1" si="103"/>
        <v/>
      </c>
      <c r="AH1088" s="29" t="str">
        <f t="shared" ca="1" si="104"/>
        <v/>
      </c>
      <c r="AI1088" s="29" t="str">
        <f t="shared" ca="1" si="100"/>
        <v/>
      </c>
      <c r="AJ1088" s="29" t="str">
        <f t="shared" ca="1" si="101"/>
        <v/>
      </c>
      <c r="AK1088" s="17" t="str">
        <f t="shared" ca="1" si="102"/>
        <v/>
      </c>
    </row>
    <row r="1089" spans="31:37" x14ac:dyDescent="0.2">
      <c r="AE1089" s="12" t="str">
        <f t="array" aca="1" ref="AE1089" ca="1">IF(ROW()-2&lt;=$Y$12,5-SUM(N($V$12:$Y$12&gt;ROW()-3)),"")</f>
        <v/>
      </c>
      <c r="AF1089" s="13" t="str">
        <f ca="1">IF(ISNUMBER(AE1089),COUNTIF(AE$3:AE1089,AE1089),"")</f>
        <v/>
      </c>
      <c r="AG1089" s="38" t="str">
        <f t="shared" ca="1" si="103"/>
        <v/>
      </c>
      <c r="AH1089" s="38" t="str">
        <f t="shared" ca="1" si="104"/>
        <v/>
      </c>
      <c r="AI1089" s="38" t="str">
        <f t="shared" ca="1" si="100"/>
        <v/>
      </c>
      <c r="AJ1089" s="38" t="str">
        <f t="shared" ca="1" si="101"/>
        <v/>
      </c>
      <c r="AK1089" s="13" t="str">
        <f t="shared" ca="1" si="102"/>
        <v/>
      </c>
    </row>
    <row r="1090" spans="31:37" x14ac:dyDescent="0.2">
      <c r="AE1090" s="14" t="str">
        <f t="array" aca="1" ref="AE1090" ca="1">IF(ROW()-2&lt;=$Y$12,5-SUM(N($V$12:$Y$12&gt;ROW()-3)),"")</f>
        <v/>
      </c>
      <c r="AF1090" s="15" t="str">
        <f ca="1">IF(ISNUMBER(AE1090),COUNTIF(AE$3:AE1090,AE1090),"")</f>
        <v/>
      </c>
      <c r="AG1090" s="3" t="str">
        <f t="shared" ca="1" si="103"/>
        <v/>
      </c>
      <c r="AH1090" s="3" t="str">
        <f t="shared" ca="1" si="104"/>
        <v/>
      </c>
      <c r="AI1090" s="3" t="str">
        <f t="shared" ca="1" si="100"/>
        <v/>
      </c>
      <c r="AJ1090" s="3" t="str">
        <f t="shared" ca="1" si="101"/>
        <v/>
      </c>
      <c r="AK1090" s="15" t="str">
        <f t="shared" ca="1" si="102"/>
        <v/>
      </c>
    </row>
    <row r="1091" spans="31:37" x14ac:dyDescent="0.2">
      <c r="AE1091" s="16" t="str">
        <f t="array" aca="1" ref="AE1091" ca="1">IF(ROW()-2&lt;=$Y$12,5-SUM(N($V$12:$Y$12&gt;ROW()-3)),"")</f>
        <v/>
      </c>
      <c r="AF1091" s="17" t="str">
        <f ca="1">IF(ISNUMBER(AE1091),COUNTIF(AE$3:AE1091,AE1091),"")</f>
        <v/>
      </c>
      <c r="AG1091" s="29" t="str">
        <f t="shared" ca="1" si="103"/>
        <v/>
      </c>
      <c r="AH1091" s="29" t="str">
        <f t="shared" ca="1" si="104"/>
        <v/>
      </c>
      <c r="AI1091" s="29" t="str">
        <f t="shared" ref="AI1091:AI1154" ca="1" si="105">IF(ISNUMBER($AH1091),INDEX($B$3:$Q$386,$AF1091,4*$AE1091-2),"")</f>
        <v/>
      </c>
      <c r="AJ1091" s="29" t="str">
        <f t="shared" ref="AJ1091:AJ1154" ca="1" si="106">IF(ISNUMBER($AH1091),INDEX($B$3:$Q$386,$AF1091,4*$AE1091-1),"")</f>
        <v/>
      </c>
      <c r="AK1091" s="17" t="str">
        <f t="shared" ref="AK1091:AK1154" ca="1" si="107">IF(ISNUMBER($AH1091),INDEX($B$3:$Q$386,$AF1091,4*$AE1091),"")</f>
        <v/>
      </c>
    </row>
    <row r="1092" spans="31:37" x14ac:dyDescent="0.2">
      <c r="AE1092" s="12" t="str">
        <f t="array" aca="1" ref="AE1092" ca="1">IF(ROW()-2&lt;=$Y$12,5-SUM(N($V$12:$Y$12&gt;ROW()-3)),"")</f>
        <v/>
      </c>
      <c r="AF1092" s="13" t="str">
        <f ca="1">IF(ISNUMBER(AE1092),COUNTIF(AE$3:AE1092,AE1092),"")</f>
        <v/>
      </c>
      <c r="AG1092" s="38" t="str">
        <f t="shared" ref="AG1092:AG1155" ca="1" si="108">IF(ISNUMBER(AE1092),CHOOSE(AE1092,"A","B","C","D"),"")</f>
        <v/>
      </c>
      <c r="AH1092" s="38" t="str">
        <f t="shared" ref="AH1092:AH1155" ca="1" si="109">IF(ISNUMBER(AE1092),IF(MOD(ROW(),3)=0,INDEX($A$3:$A$386,AF1092),AH1091),"")</f>
        <v/>
      </c>
      <c r="AI1092" s="38" t="str">
        <f t="shared" ca="1" si="105"/>
        <v/>
      </c>
      <c r="AJ1092" s="38" t="str">
        <f t="shared" ca="1" si="106"/>
        <v/>
      </c>
      <c r="AK1092" s="13" t="str">
        <f t="shared" ca="1" si="107"/>
        <v/>
      </c>
    </row>
    <row r="1093" spans="31:37" x14ac:dyDescent="0.2">
      <c r="AE1093" s="14" t="str">
        <f t="array" aca="1" ref="AE1093" ca="1">IF(ROW()-2&lt;=$Y$12,5-SUM(N($V$12:$Y$12&gt;ROW()-3)),"")</f>
        <v/>
      </c>
      <c r="AF1093" s="15" t="str">
        <f ca="1">IF(ISNUMBER(AE1093),COUNTIF(AE$3:AE1093,AE1093),"")</f>
        <v/>
      </c>
      <c r="AG1093" s="3" t="str">
        <f t="shared" ca="1" si="108"/>
        <v/>
      </c>
      <c r="AH1093" s="3" t="str">
        <f t="shared" ca="1" si="109"/>
        <v/>
      </c>
      <c r="AI1093" s="3" t="str">
        <f t="shared" ca="1" si="105"/>
        <v/>
      </c>
      <c r="AJ1093" s="3" t="str">
        <f t="shared" ca="1" si="106"/>
        <v/>
      </c>
      <c r="AK1093" s="15" t="str">
        <f t="shared" ca="1" si="107"/>
        <v/>
      </c>
    </row>
    <row r="1094" spans="31:37" x14ac:dyDescent="0.2">
      <c r="AE1094" s="16" t="str">
        <f t="array" aca="1" ref="AE1094" ca="1">IF(ROW()-2&lt;=$Y$12,5-SUM(N($V$12:$Y$12&gt;ROW()-3)),"")</f>
        <v/>
      </c>
      <c r="AF1094" s="17" t="str">
        <f ca="1">IF(ISNUMBER(AE1094),COUNTIF(AE$3:AE1094,AE1094),"")</f>
        <v/>
      </c>
      <c r="AG1094" s="29" t="str">
        <f t="shared" ca="1" si="108"/>
        <v/>
      </c>
      <c r="AH1094" s="29" t="str">
        <f t="shared" ca="1" si="109"/>
        <v/>
      </c>
      <c r="AI1094" s="29" t="str">
        <f t="shared" ca="1" si="105"/>
        <v/>
      </c>
      <c r="AJ1094" s="29" t="str">
        <f t="shared" ca="1" si="106"/>
        <v/>
      </c>
      <c r="AK1094" s="17" t="str">
        <f t="shared" ca="1" si="107"/>
        <v/>
      </c>
    </row>
    <row r="1095" spans="31:37" x14ac:dyDescent="0.2">
      <c r="AE1095" s="12" t="str">
        <f t="array" aca="1" ref="AE1095" ca="1">IF(ROW()-2&lt;=$Y$12,5-SUM(N($V$12:$Y$12&gt;ROW()-3)),"")</f>
        <v/>
      </c>
      <c r="AF1095" s="13" t="str">
        <f ca="1">IF(ISNUMBER(AE1095),COUNTIF(AE$3:AE1095,AE1095),"")</f>
        <v/>
      </c>
      <c r="AG1095" s="38" t="str">
        <f t="shared" ca="1" si="108"/>
        <v/>
      </c>
      <c r="AH1095" s="38" t="str">
        <f t="shared" ca="1" si="109"/>
        <v/>
      </c>
      <c r="AI1095" s="38" t="str">
        <f t="shared" ca="1" si="105"/>
        <v/>
      </c>
      <c r="AJ1095" s="38" t="str">
        <f t="shared" ca="1" si="106"/>
        <v/>
      </c>
      <c r="AK1095" s="13" t="str">
        <f t="shared" ca="1" si="107"/>
        <v/>
      </c>
    </row>
    <row r="1096" spans="31:37" x14ac:dyDescent="0.2">
      <c r="AE1096" s="14" t="str">
        <f t="array" aca="1" ref="AE1096" ca="1">IF(ROW()-2&lt;=$Y$12,5-SUM(N($V$12:$Y$12&gt;ROW()-3)),"")</f>
        <v/>
      </c>
      <c r="AF1096" s="15" t="str">
        <f ca="1">IF(ISNUMBER(AE1096),COUNTIF(AE$3:AE1096,AE1096),"")</f>
        <v/>
      </c>
      <c r="AG1096" s="3" t="str">
        <f t="shared" ca="1" si="108"/>
        <v/>
      </c>
      <c r="AH1096" s="3" t="str">
        <f t="shared" ca="1" si="109"/>
        <v/>
      </c>
      <c r="AI1096" s="3" t="str">
        <f t="shared" ca="1" si="105"/>
        <v/>
      </c>
      <c r="AJ1096" s="3" t="str">
        <f t="shared" ca="1" si="106"/>
        <v/>
      </c>
      <c r="AK1096" s="15" t="str">
        <f t="shared" ca="1" si="107"/>
        <v/>
      </c>
    </row>
    <row r="1097" spans="31:37" x14ac:dyDescent="0.2">
      <c r="AE1097" s="16" t="str">
        <f t="array" aca="1" ref="AE1097" ca="1">IF(ROW()-2&lt;=$Y$12,5-SUM(N($V$12:$Y$12&gt;ROW()-3)),"")</f>
        <v/>
      </c>
      <c r="AF1097" s="17" t="str">
        <f ca="1">IF(ISNUMBER(AE1097),COUNTIF(AE$3:AE1097,AE1097),"")</f>
        <v/>
      </c>
      <c r="AG1097" s="29" t="str">
        <f t="shared" ca="1" si="108"/>
        <v/>
      </c>
      <c r="AH1097" s="29" t="str">
        <f t="shared" ca="1" si="109"/>
        <v/>
      </c>
      <c r="AI1097" s="29" t="str">
        <f t="shared" ca="1" si="105"/>
        <v/>
      </c>
      <c r="AJ1097" s="29" t="str">
        <f t="shared" ca="1" si="106"/>
        <v/>
      </c>
      <c r="AK1097" s="17" t="str">
        <f t="shared" ca="1" si="107"/>
        <v/>
      </c>
    </row>
    <row r="1098" spans="31:37" x14ac:dyDescent="0.2">
      <c r="AE1098" s="12" t="str">
        <f t="array" aca="1" ref="AE1098" ca="1">IF(ROW()-2&lt;=$Y$12,5-SUM(N($V$12:$Y$12&gt;ROW()-3)),"")</f>
        <v/>
      </c>
      <c r="AF1098" s="13" t="str">
        <f ca="1">IF(ISNUMBER(AE1098),COUNTIF(AE$3:AE1098,AE1098),"")</f>
        <v/>
      </c>
      <c r="AG1098" s="38" t="str">
        <f t="shared" ca="1" si="108"/>
        <v/>
      </c>
      <c r="AH1098" s="38" t="str">
        <f t="shared" ca="1" si="109"/>
        <v/>
      </c>
      <c r="AI1098" s="38" t="str">
        <f t="shared" ca="1" si="105"/>
        <v/>
      </c>
      <c r="AJ1098" s="38" t="str">
        <f t="shared" ca="1" si="106"/>
        <v/>
      </c>
      <c r="AK1098" s="13" t="str">
        <f t="shared" ca="1" si="107"/>
        <v/>
      </c>
    </row>
    <row r="1099" spans="31:37" x14ac:dyDescent="0.2">
      <c r="AE1099" s="14" t="str">
        <f t="array" aca="1" ref="AE1099" ca="1">IF(ROW()-2&lt;=$Y$12,5-SUM(N($V$12:$Y$12&gt;ROW()-3)),"")</f>
        <v/>
      </c>
      <c r="AF1099" s="15" t="str">
        <f ca="1">IF(ISNUMBER(AE1099),COUNTIF(AE$3:AE1099,AE1099),"")</f>
        <v/>
      </c>
      <c r="AG1099" s="3" t="str">
        <f t="shared" ca="1" si="108"/>
        <v/>
      </c>
      <c r="AH1099" s="3" t="str">
        <f t="shared" ca="1" si="109"/>
        <v/>
      </c>
      <c r="AI1099" s="3" t="str">
        <f t="shared" ca="1" si="105"/>
        <v/>
      </c>
      <c r="AJ1099" s="3" t="str">
        <f t="shared" ca="1" si="106"/>
        <v/>
      </c>
      <c r="AK1099" s="15" t="str">
        <f t="shared" ca="1" si="107"/>
        <v/>
      </c>
    </row>
    <row r="1100" spans="31:37" x14ac:dyDescent="0.2">
      <c r="AE1100" s="16" t="str">
        <f t="array" aca="1" ref="AE1100" ca="1">IF(ROW()-2&lt;=$Y$12,5-SUM(N($V$12:$Y$12&gt;ROW()-3)),"")</f>
        <v/>
      </c>
      <c r="AF1100" s="17" t="str">
        <f ca="1">IF(ISNUMBER(AE1100),COUNTIF(AE$3:AE1100,AE1100),"")</f>
        <v/>
      </c>
      <c r="AG1100" s="29" t="str">
        <f t="shared" ca="1" si="108"/>
        <v/>
      </c>
      <c r="AH1100" s="29" t="str">
        <f t="shared" ca="1" si="109"/>
        <v/>
      </c>
      <c r="AI1100" s="29" t="str">
        <f t="shared" ca="1" si="105"/>
        <v/>
      </c>
      <c r="AJ1100" s="29" t="str">
        <f t="shared" ca="1" si="106"/>
        <v/>
      </c>
      <c r="AK1100" s="17" t="str">
        <f t="shared" ca="1" si="107"/>
        <v/>
      </c>
    </row>
    <row r="1101" spans="31:37" x14ac:dyDescent="0.2">
      <c r="AE1101" s="12" t="str">
        <f t="array" aca="1" ref="AE1101" ca="1">IF(ROW()-2&lt;=$Y$12,5-SUM(N($V$12:$Y$12&gt;ROW()-3)),"")</f>
        <v/>
      </c>
      <c r="AF1101" s="13" t="str">
        <f ca="1">IF(ISNUMBER(AE1101),COUNTIF(AE$3:AE1101,AE1101),"")</f>
        <v/>
      </c>
      <c r="AG1101" s="38" t="str">
        <f t="shared" ca="1" si="108"/>
        <v/>
      </c>
      <c r="AH1101" s="38" t="str">
        <f t="shared" ca="1" si="109"/>
        <v/>
      </c>
      <c r="AI1101" s="38" t="str">
        <f t="shared" ca="1" si="105"/>
        <v/>
      </c>
      <c r="AJ1101" s="38" t="str">
        <f t="shared" ca="1" si="106"/>
        <v/>
      </c>
      <c r="AK1101" s="13" t="str">
        <f t="shared" ca="1" si="107"/>
        <v/>
      </c>
    </row>
    <row r="1102" spans="31:37" x14ac:dyDescent="0.2">
      <c r="AE1102" s="14" t="str">
        <f t="array" aca="1" ref="AE1102" ca="1">IF(ROW()-2&lt;=$Y$12,5-SUM(N($V$12:$Y$12&gt;ROW()-3)),"")</f>
        <v/>
      </c>
      <c r="AF1102" s="15" t="str">
        <f ca="1">IF(ISNUMBER(AE1102),COUNTIF(AE$3:AE1102,AE1102),"")</f>
        <v/>
      </c>
      <c r="AG1102" s="3" t="str">
        <f t="shared" ca="1" si="108"/>
        <v/>
      </c>
      <c r="AH1102" s="3" t="str">
        <f t="shared" ca="1" si="109"/>
        <v/>
      </c>
      <c r="AI1102" s="3" t="str">
        <f t="shared" ca="1" si="105"/>
        <v/>
      </c>
      <c r="AJ1102" s="3" t="str">
        <f t="shared" ca="1" si="106"/>
        <v/>
      </c>
      <c r="AK1102" s="15" t="str">
        <f t="shared" ca="1" si="107"/>
        <v/>
      </c>
    </row>
    <row r="1103" spans="31:37" x14ac:dyDescent="0.2">
      <c r="AE1103" s="16" t="str">
        <f t="array" aca="1" ref="AE1103" ca="1">IF(ROW()-2&lt;=$Y$12,5-SUM(N($V$12:$Y$12&gt;ROW()-3)),"")</f>
        <v/>
      </c>
      <c r="AF1103" s="17" t="str">
        <f ca="1">IF(ISNUMBER(AE1103),COUNTIF(AE$3:AE1103,AE1103),"")</f>
        <v/>
      </c>
      <c r="AG1103" s="29" t="str">
        <f t="shared" ca="1" si="108"/>
        <v/>
      </c>
      <c r="AH1103" s="29" t="str">
        <f t="shared" ca="1" si="109"/>
        <v/>
      </c>
      <c r="AI1103" s="29" t="str">
        <f t="shared" ca="1" si="105"/>
        <v/>
      </c>
      <c r="AJ1103" s="29" t="str">
        <f t="shared" ca="1" si="106"/>
        <v/>
      </c>
      <c r="AK1103" s="17" t="str">
        <f t="shared" ca="1" si="107"/>
        <v/>
      </c>
    </row>
    <row r="1104" spans="31:37" x14ac:dyDescent="0.2">
      <c r="AE1104" s="12" t="str">
        <f t="array" aca="1" ref="AE1104" ca="1">IF(ROW()-2&lt;=$Y$12,5-SUM(N($V$12:$Y$12&gt;ROW()-3)),"")</f>
        <v/>
      </c>
      <c r="AF1104" s="13" t="str">
        <f ca="1">IF(ISNUMBER(AE1104),COUNTIF(AE$3:AE1104,AE1104),"")</f>
        <v/>
      </c>
      <c r="AG1104" s="38" t="str">
        <f t="shared" ca="1" si="108"/>
        <v/>
      </c>
      <c r="AH1104" s="38" t="str">
        <f t="shared" ca="1" si="109"/>
        <v/>
      </c>
      <c r="AI1104" s="38" t="str">
        <f t="shared" ca="1" si="105"/>
        <v/>
      </c>
      <c r="AJ1104" s="38" t="str">
        <f t="shared" ca="1" si="106"/>
        <v/>
      </c>
      <c r="AK1104" s="13" t="str">
        <f t="shared" ca="1" si="107"/>
        <v/>
      </c>
    </row>
    <row r="1105" spans="31:37" x14ac:dyDescent="0.2">
      <c r="AE1105" s="14" t="str">
        <f t="array" aca="1" ref="AE1105" ca="1">IF(ROW()-2&lt;=$Y$12,5-SUM(N($V$12:$Y$12&gt;ROW()-3)),"")</f>
        <v/>
      </c>
      <c r="AF1105" s="15" t="str">
        <f ca="1">IF(ISNUMBER(AE1105),COUNTIF(AE$3:AE1105,AE1105),"")</f>
        <v/>
      </c>
      <c r="AG1105" s="3" t="str">
        <f t="shared" ca="1" si="108"/>
        <v/>
      </c>
      <c r="AH1105" s="3" t="str">
        <f t="shared" ca="1" si="109"/>
        <v/>
      </c>
      <c r="AI1105" s="3" t="str">
        <f t="shared" ca="1" si="105"/>
        <v/>
      </c>
      <c r="AJ1105" s="3" t="str">
        <f t="shared" ca="1" si="106"/>
        <v/>
      </c>
      <c r="AK1105" s="15" t="str">
        <f t="shared" ca="1" si="107"/>
        <v/>
      </c>
    </row>
    <row r="1106" spans="31:37" x14ac:dyDescent="0.2">
      <c r="AE1106" s="16" t="str">
        <f t="array" aca="1" ref="AE1106" ca="1">IF(ROW()-2&lt;=$Y$12,5-SUM(N($V$12:$Y$12&gt;ROW()-3)),"")</f>
        <v/>
      </c>
      <c r="AF1106" s="17" t="str">
        <f ca="1">IF(ISNUMBER(AE1106),COUNTIF(AE$3:AE1106,AE1106),"")</f>
        <v/>
      </c>
      <c r="AG1106" s="29" t="str">
        <f t="shared" ca="1" si="108"/>
        <v/>
      </c>
      <c r="AH1106" s="29" t="str">
        <f t="shared" ca="1" si="109"/>
        <v/>
      </c>
      <c r="AI1106" s="29" t="str">
        <f t="shared" ca="1" si="105"/>
        <v/>
      </c>
      <c r="AJ1106" s="29" t="str">
        <f t="shared" ca="1" si="106"/>
        <v/>
      </c>
      <c r="AK1106" s="17" t="str">
        <f t="shared" ca="1" si="107"/>
        <v/>
      </c>
    </row>
    <row r="1107" spans="31:37" x14ac:dyDescent="0.2">
      <c r="AE1107" s="12" t="str">
        <f t="array" aca="1" ref="AE1107" ca="1">IF(ROW()-2&lt;=$Y$12,5-SUM(N($V$12:$Y$12&gt;ROW()-3)),"")</f>
        <v/>
      </c>
      <c r="AF1107" s="13" t="str">
        <f ca="1">IF(ISNUMBER(AE1107),COUNTIF(AE$3:AE1107,AE1107),"")</f>
        <v/>
      </c>
      <c r="AG1107" s="38" t="str">
        <f t="shared" ca="1" si="108"/>
        <v/>
      </c>
      <c r="AH1107" s="38" t="str">
        <f t="shared" ca="1" si="109"/>
        <v/>
      </c>
      <c r="AI1107" s="38" t="str">
        <f t="shared" ca="1" si="105"/>
        <v/>
      </c>
      <c r="AJ1107" s="38" t="str">
        <f t="shared" ca="1" si="106"/>
        <v/>
      </c>
      <c r="AK1107" s="13" t="str">
        <f t="shared" ca="1" si="107"/>
        <v/>
      </c>
    </row>
    <row r="1108" spans="31:37" x14ac:dyDescent="0.2">
      <c r="AE1108" s="14" t="str">
        <f t="array" aca="1" ref="AE1108" ca="1">IF(ROW()-2&lt;=$Y$12,5-SUM(N($V$12:$Y$12&gt;ROW()-3)),"")</f>
        <v/>
      </c>
      <c r="AF1108" s="15" t="str">
        <f ca="1">IF(ISNUMBER(AE1108),COUNTIF(AE$3:AE1108,AE1108),"")</f>
        <v/>
      </c>
      <c r="AG1108" s="3" t="str">
        <f t="shared" ca="1" si="108"/>
        <v/>
      </c>
      <c r="AH1108" s="3" t="str">
        <f t="shared" ca="1" si="109"/>
        <v/>
      </c>
      <c r="AI1108" s="3" t="str">
        <f t="shared" ca="1" si="105"/>
        <v/>
      </c>
      <c r="AJ1108" s="3" t="str">
        <f t="shared" ca="1" si="106"/>
        <v/>
      </c>
      <c r="AK1108" s="15" t="str">
        <f t="shared" ca="1" si="107"/>
        <v/>
      </c>
    </row>
    <row r="1109" spans="31:37" x14ac:dyDescent="0.2">
      <c r="AE1109" s="16" t="str">
        <f t="array" aca="1" ref="AE1109" ca="1">IF(ROW()-2&lt;=$Y$12,5-SUM(N($V$12:$Y$12&gt;ROW()-3)),"")</f>
        <v/>
      </c>
      <c r="AF1109" s="17" t="str">
        <f ca="1">IF(ISNUMBER(AE1109),COUNTIF(AE$3:AE1109,AE1109),"")</f>
        <v/>
      </c>
      <c r="AG1109" s="29" t="str">
        <f t="shared" ca="1" si="108"/>
        <v/>
      </c>
      <c r="AH1109" s="29" t="str">
        <f t="shared" ca="1" si="109"/>
        <v/>
      </c>
      <c r="AI1109" s="29" t="str">
        <f t="shared" ca="1" si="105"/>
        <v/>
      </c>
      <c r="AJ1109" s="29" t="str">
        <f t="shared" ca="1" si="106"/>
        <v/>
      </c>
      <c r="AK1109" s="17" t="str">
        <f t="shared" ca="1" si="107"/>
        <v/>
      </c>
    </row>
    <row r="1110" spans="31:37" x14ac:dyDescent="0.2">
      <c r="AE1110" s="12" t="str">
        <f t="array" aca="1" ref="AE1110" ca="1">IF(ROW()-2&lt;=$Y$12,5-SUM(N($V$12:$Y$12&gt;ROW()-3)),"")</f>
        <v/>
      </c>
      <c r="AF1110" s="13" t="str">
        <f ca="1">IF(ISNUMBER(AE1110),COUNTIF(AE$3:AE1110,AE1110),"")</f>
        <v/>
      </c>
      <c r="AG1110" s="38" t="str">
        <f t="shared" ca="1" si="108"/>
        <v/>
      </c>
      <c r="AH1110" s="38" t="str">
        <f t="shared" ca="1" si="109"/>
        <v/>
      </c>
      <c r="AI1110" s="38" t="str">
        <f t="shared" ca="1" si="105"/>
        <v/>
      </c>
      <c r="AJ1110" s="38" t="str">
        <f t="shared" ca="1" si="106"/>
        <v/>
      </c>
      <c r="AK1110" s="13" t="str">
        <f t="shared" ca="1" si="107"/>
        <v/>
      </c>
    </row>
    <row r="1111" spans="31:37" x14ac:dyDescent="0.2">
      <c r="AE1111" s="14" t="str">
        <f t="array" aca="1" ref="AE1111" ca="1">IF(ROW()-2&lt;=$Y$12,5-SUM(N($V$12:$Y$12&gt;ROW()-3)),"")</f>
        <v/>
      </c>
      <c r="AF1111" s="15" t="str">
        <f ca="1">IF(ISNUMBER(AE1111),COUNTIF(AE$3:AE1111,AE1111),"")</f>
        <v/>
      </c>
      <c r="AG1111" s="3" t="str">
        <f t="shared" ca="1" si="108"/>
        <v/>
      </c>
      <c r="AH1111" s="3" t="str">
        <f t="shared" ca="1" si="109"/>
        <v/>
      </c>
      <c r="AI1111" s="3" t="str">
        <f t="shared" ca="1" si="105"/>
        <v/>
      </c>
      <c r="AJ1111" s="3" t="str">
        <f t="shared" ca="1" si="106"/>
        <v/>
      </c>
      <c r="AK1111" s="15" t="str">
        <f t="shared" ca="1" si="107"/>
        <v/>
      </c>
    </row>
    <row r="1112" spans="31:37" x14ac:dyDescent="0.2">
      <c r="AE1112" s="16" t="str">
        <f t="array" aca="1" ref="AE1112" ca="1">IF(ROW()-2&lt;=$Y$12,5-SUM(N($V$12:$Y$12&gt;ROW()-3)),"")</f>
        <v/>
      </c>
      <c r="AF1112" s="17" t="str">
        <f ca="1">IF(ISNUMBER(AE1112),COUNTIF(AE$3:AE1112,AE1112),"")</f>
        <v/>
      </c>
      <c r="AG1112" s="29" t="str">
        <f t="shared" ca="1" si="108"/>
        <v/>
      </c>
      <c r="AH1112" s="29" t="str">
        <f t="shared" ca="1" si="109"/>
        <v/>
      </c>
      <c r="AI1112" s="29" t="str">
        <f t="shared" ca="1" si="105"/>
        <v/>
      </c>
      <c r="AJ1112" s="29" t="str">
        <f t="shared" ca="1" si="106"/>
        <v/>
      </c>
      <c r="AK1112" s="17" t="str">
        <f t="shared" ca="1" si="107"/>
        <v/>
      </c>
    </row>
    <row r="1113" spans="31:37" x14ac:dyDescent="0.2">
      <c r="AE1113" s="12" t="str">
        <f t="array" aca="1" ref="AE1113" ca="1">IF(ROW()-2&lt;=$Y$12,5-SUM(N($V$12:$Y$12&gt;ROW()-3)),"")</f>
        <v/>
      </c>
      <c r="AF1113" s="13" t="str">
        <f ca="1">IF(ISNUMBER(AE1113),COUNTIF(AE$3:AE1113,AE1113),"")</f>
        <v/>
      </c>
      <c r="AG1113" s="38" t="str">
        <f t="shared" ca="1" si="108"/>
        <v/>
      </c>
      <c r="AH1113" s="38" t="str">
        <f t="shared" ca="1" si="109"/>
        <v/>
      </c>
      <c r="AI1113" s="38" t="str">
        <f t="shared" ca="1" si="105"/>
        <v/>
      </c>
      <c r="AJ1113" s="38" t="str">
        <f t="shared" ca="1" si="106"/>
        <v/>
      </c>
      <c r="AK1113" s="13" t="str">
        <f t="shared" ca="1" si="107"/>
        <v/>
      </c>
    </row>
    <row r="1114" spans="31:37" x14ac:dyDescent="0.2">
      <c r="AE1114" s="14" t="str">
        <f t="array" aca="1" ref="AE1114" ca="1">IF(ROW()-2&lt;=$Y$12,5-SUM(N($V$12:$Y$12&gt;ROW()-3)),"")</f>
        <v/>
      </c>
      <c r="AF1114" s="15" t="str">
        <f ca="1">IF(ISNUMBER(AE1114),COUNTIF(AE$3:AE1114,AE1114),"")</f>
        <v/>
      </c>
      <c r="AG1114" s="3" t="str">
        <f t="shared" ca="1" si="108"/>
        <v/>
      </c>
      <c r="AH1114" s="3" t="str">
        <f t="shared" ca="1" si="109"/>
        <v/>
      </c>
      <c r="AI1114" s="3" t="str">
        <f t="shared" ca="1" si="105"/>
        <v/>
      </c>
      <c r="AJ1114" s="3" t="str">
        <f t="shared" ca="1" si="106"/>
        <v/>
      </c>
      <c r="AK1114" s="15" t="str">
        <f t="shared" ca="1" si="107"/>
        <v/>
      </c>
    </row>
    <row r="1115" spans="31:37" x14ac:dyDescent="0.2">
      <c r="AE1115" s="16" t="str">
        <f t="array" aca="1" ref="AE1115" ca="1">IF(ROW()-2&lt;=$Y$12,5-SUM(N($V$12:$Y$12&gt;ROW()-3)),"")</f>
        <v/>
      </c>
      <c r="AF1115" s="17" t="str">
        <f ca="1">IF(ISNUMBER(AE1115),COUNTIF(AE$3:AE1115,AE1115),"")</f>
        <v/>
      </c>
      <c r="AG1115" s="29" t="str">
        <f t="shared" ca="1" si="108"/>
        <v/>
      </c>
      <c r="AH1115" s="29" t="str">
        <f t="shared" ca="1" si="109"/>
        <v/>
      </c>
      <c r="AI1115" s="29" t="str">
        <f t="shared" ca="1" si="105"/>
        <v/>
      </c>
      <c r="AJ1115" s="29" t="str">
        <f t="shared" ca="1" si="106"/>
        <v/>
      </c>
      <c r="AK1115" s="17" t="str">
        <f t="shared" ca="1" si="107"/>
        <v/>
      </c>
    </row>
    <row r="1116" spans="31:37" x14ac:dyDescent="0.2">
      <c r="AE1116" s="12" t="str">
        <f t="array" aca="1" ref="AE1116" ca="1">IF(ROW()-2&lt;=$Y$12,5-SUM(N($V$12:$Y$12&gt;ROW()-3)),"")</f>
        <v/>
      </c>
      <c r="AF1116" s="13" t="str">
        <f ca="1">IF(ISNUMBER(AE1116),COUNTIF(AE$3:AE1116,AE1116),"")</f>
        <v/>
      </c>
      <c r="AG1116" s="38" t="str">
        <f t="shared" ca="1" si="108"/>
        <v/>
      </c>
      <c r="AH1116" s="38" t="str">
        <f t="shared" ca="1" si="109"/>
        <v/>
      </c>
      <c r="AI1116" s="38" t="str">
        <f t="shared" ca="1" si="105"/>
        <v/>
      </c>
      <c r="AJ1116" s="38" t="str">
        <f t="shared" ca="1" si="106"/>
        <v/>
      </c>
      <c r="AK1116" s="13" t="str">
        <f t="shared" ca="1" si="107"/>
        <v/>
      </c>
    </row>
    <row r="1117" spans="31:37" x14ac:dyDescent="0.2">
      <c r="AE1117" s="14" t="str">
        <f t="array" aca="1" ref="AE1117" ca="1">IF(ROW()-2&lt;=$Y$12,5-SUM(N($V$12:$Y$12&gt;ROW()-3)),"")</f>
        <v/>
      </c>
      <c r="AF1117" s="15" t="str">
        <f ca="1">IF(ISNUMBER(AE1117),COUNTIF(AE$3:AE1117,AE1117),"")</f>
        <v/>
      </c>
      <c r="AG1117" s="3" t="str">
        <f t="shared" ca="1" si="108"/>
        <v/>
      </c>
      <c r="AH1117" s="3" t="str">
        <f t="shared" ca="1" si="109"/>
        <v/>
      </c>
      <c r="AI1117" s="3" t="str">
        <f t="shared" ca="1" si="105"/>
        <v/>
      </c>
      <c r="AJ1117" s="3" t="str">
        <f t="shared" ca="1" si="106"/>
        <v/>
      </c>
      <c r="AK1117" s="15" t="str">
        <f t="shared" ca="1" si="107"/>
        <v/>
      </c>
    </row>
    <row r="1118" spans="31:37" x14ac:dyDescent="0.2">
      <c r="AE1118" s="16" t="str">
        <f t="array" aca="1" ref="AE1118" ca="1">IF(ROW()-2&lt;=$Y$12,5-SUM(N($V$12:$Y$12&gt;ROW()-3)),"")</f>
        <v/>
      </c>
      <c r="AF1118" s="17" t="str">
        <f ca="1">IF(ISNUMBER(AE1118),COUNTIF(AE$3:AE1118,AE1118),"")</f>
        <v/>
      </c>
      <c r="AG1118" s="29" t="str">
        <f t="shared" ca="1" si="108"/>
        <v/>
      </c>
      <c r="AH1118" s="29" t="str">
        <f t="shared" ca="1" si="109"/>
        <v/>
      </c>
      <c r="AI1118" s="29" t="str">
        <f t="shared" ca="1" si="105"/>
        <v/>
      </c>
      <c r="AJ1118" s="29" t="str">
        <f t="shared" ca="1" si="106"/>
        <v/>
      </c>
      <c r="AK1118" s="17" t="str">
        <f t="shared" ca="1" si="107"/>
        <v/>
      </c>
    </row>
    <row r="1119" spans="31:37" x14ac:dyDescent="0.2">
      <c r="AE1119" s="12" t="str">
        <f t="array" aca="1" ref="AE1119" ca="1">IF(ROW()-2&lt;=$Y$12,5-SUM(N($V$12:$Y$12&gt;ROW()-3)),"")</f>
        <v/>
      </c>
      <c r="AF1119" s="13" t="str">
        <f ca="1">IF(ISNUMBER(AE1119),COUNTIF(AE$3:AE1119,AE1119),"")</f>
        <v/>
      </c>
      <c r="AG1119" s="38" t="str">
        <f t="shared" ca="1" si="108"/>
        <v/>
      </c>
      <c r="AH1119" s="38" t="str">
        <f t="shared" ca="1" si="109"/>
        <v/>
      </c>
      <c r="AI1119" s="38" t="str">
        <f t="shared" ca="1" si="105"/>
        <v/>
      </c>
      <c r="AJ1119" s="38" t="str">
        <f t="shared" ca="1" si="106"/>
        <v/>
      </c>
      <c r="AK1119" s="13" t="str">
        <f t="shared" ca="1" si="107"/>
        <v/>
      </c>
    </row>
    <row r="1120" spans="31:37" x14ac:dyDescent="0.2">
      <c r="AE1120" s="14" t="str">
        <f t="array" aca="1" ref="AE1120" ca="1">IF(ROW()-2&lt;=$Y$12,5-SUM(N($V$12:$Y$12&gt;ROW()-3)),"")</f>
        <v/>
      </c>
      <c r="AF1120" s="15" t="str">
        <f ca="1">IF(ISNUMBER(AE1120),COUNTIF(AE$3:AE1120,AE1120),"")</f>
        <v/>
      </c>
      <c r="AG1120" s="3" t="str">
        <f t="shared" ca="1" si="108"/>
        <v/>
      </c>
      <c r="AH1120" s="3" t="str">
        <f t="shared" ca="1" si="109"/>
        <v/>
      </c>
      <c r="AI1120" s="3" t="str">
        <f t="shared" ca="1" si="105"/>
        <v/>
      </c>
      <c r="AJ1120" s="3" t="str">
        <f t="shared" ca="1" si="106"/>
        <v/>
      </c>
      <c r="AK1120" s="15" t="str">
        <f t="shared" ca="1" si="107"/>
        <v/>
      </c>
    </row>
    <row r="1121" spans="31:37" x14ac:dyDescent="0.2">
      <c r="AE1121" s="16" t="str">
        <f t="array" aca="1" ref="AE1121" ca="1">IF(ROW()-2&lt;=$Y$12,5-SUM(N($V$12:$Y$12&gt;ROW()-3)),"")</f>
        <v/>
      </c>
      <c r="AF1121" s="17" t="str">
        <f ca="1">IF(ISNUMBER(AE1121),COUNTIF(AE$3:AE1121,AE1121),"")</f>
        <v/>
      </c>
      <c r="AG1121" s="29" t="str">
        <f t="shared" ca="1" si="108"/>
        <v/>
      </c>
      <c r="AH1121" s="29" t="str">
        <f t="shared" ca="1" si="109"/>
        <v/>
      </c>
      <c r="AI1121" s="29" t="str">
        <f t="shared" ca="1" si="105"/>
        <v/>
      </c>
      <c r="AJ1121" s="29" t="str">
        <f t="shared" ca="1" si="106"/>
        <v/>
      </c>
      <c r="AK1121" s="17" t="str">
        <f t="shared" ca="1" si="107"/>
        <v/>
      </c>
    </row>
    <row r="1122" spans="31:37" x14ac:dyDescent="0.2">
      <c r="AE1122" s="12" t="str">
        <f t="array" aca="1" ref="AE1122" ca="1">IF(ROW()-2&lt;=$Y$12,5-SUM(N($V$12:$Y$12&gt;ROW()-3)),"")</f>
        <v/>
      </c>
      <c r="AF1122" s="13" t="str">
        <f ca="1">IF(ISNUMBER(AE1122),COUNTIF(AE$3:AE1122,AE1122),"")</f>
        <v/>
      </c>
      <c r="AG1122" s="38" t="str">
        <f t="shared" ca="1" si="108"/>
        <v/>
      </c>
      <c r="AH1122" s="38" t="str">
        <f t="shared" ca="1" si="109"/>
        <v/>
      </c>
      <c r="AI1122" s="38" t="str">
        <f t="shared" ca="1" si="105"/>
        <v/>
      </c>
      <c r="AJ1122" s="38" t="str">
        <f t="shared" ca="1" si="106"/>
        <v/>
      </c>
      <c r="AK1122" s="13" t="str">
        <f t="shared" ca="1" si="107"/>
        <v/>
      </c>
    </row>
    <row r="1123" spans="31:37" x14ac:dyDescent="0.2">
      <c r="AE1123" s="14" t="str">
        <f t="array" aca="1" ref="AE1123" ca="1">IF(ROW()-2&lt;=$Y$12,5-SUM(N($V$12:$Y$12&gt;ROW()-3)),"")</f>
        <v/>
      </c>
      <c r="AF1123" s="15" t="str">
        <f ca="1">IF(ISNUMBER(AE1123),COUNTIF(AE$3:AE1123,AE1123),"")</f>
        <v/>
      </c>
      <c r="AG1123" s="3" t="str">
        <f t="shared" ca="1" si="108"/>
        <v/>
      </c>
      <c r="AH1123" s="3" t="str">
        <f t="shared" ca="1" si="109"/>
        <v/>
      </c>
      <c r="AI1123" s="3" t="str">
        <f t="shared" ca="1" si="105"/>
        <v/>
      </c>
      <c r="AJ1123" s="3" t="str">
        <f t="shared" ca="1" si="106"/>
        <v/>
      </c>
      <c r="AK1123" s="15" t="str">
        <f t="shared" ca="1" si="107"/>
        <v/>
      </c>
    </row>
    <row r="1124" spans="31:37" x14ac:dyDescent="0.2">
      <c r="AE1124" s="16" t="str">
        <f t="array" aca="1" ref="AE1124" ca="1">IF(ROW()-2&lt;=$Y$12,5-SUM(N($V$12:$Y$12&gt;ROW()-3)),"")</f>
        <v/>
      </c>
      <c r="AF1124" s="17" t="str">
        <f ca="1">IF(ISNUMBER(AE1124),COUNTIF(AE$3:AE1124,AE1124),"")</f>
        <v/>
      </c>
      <c r="AG1124" s="29" t="str">
        <f t="shared" ca="1" si="108"/>
        <v/>
      </c>
      <c r="AH1124" s="29" t="str">
        <f t="shared" ca="1" si="109"/>
        <v/>
      </c>
      <c r="AI1124" s="29" t="str">
        <f t="shared" ca="1" si="105"/>
        <v/>
      </c>
      <c r="AJ1124" s="29" t="str">
        <f t="shared" ca="1" si="106"/>
        <v/>
      </c>
      <c r="AK1124" s="17" t="str">
        <f t="shared" ca="1" si="107"/>
        <v/>
      </c>
    </row>
    <row r="1125" spans="31:37" x14ac:dyDescent="0.2">
      <c r="AE1125" s="12" t="str">
        <f t="array" aca="1" ref="AE1125" ca="1">IF(ROW()-2&lt;=$Y$12,5-SUM(N($V$12:$Y$12&gt;ROW()-3)),"")</f>
        <v/>
      </c>
      <c r="AF1125" s="13" t="str">
        <f ca="1">IF(ISNUMBER(AE1125),COUNTIF(AE$3:AE1125,AE1125),"")</f>
        <v/>
      </c>
      <c r="AG1125" s="38" t="str">
        <f t="shared" ca="1" si="108"/>
        <v/>
      </c>
      <c r="AH1125" s="38" t="str">
        <f t="shared" ca="1" si="109"/>
        <v/>
      </c>
      <c r="AI1125" s="38" t="str">
        <f t="shared" ca="1" si="105"/>
        <v/>
      </c>
      <c r="AJ1125" s="38" t="str">
        <f t="shared" ca="1" si="106"/>
        <v/>
      </c>
      <c r="AK1125" s="13" t="str">
        <f t="shared" ca="1" si="107"/>
        <v/>
      </c>
    </row>
    <row r="1126" spans="31:37" x14ac:dyDescent="0.2">
      <c r="AE1126" s="14" t="str">
        <f t="array" aca="1" ref="AE1126" ca="1">IF(ROW()-2&lt;=$Y$12,5-SUM(N($V$12:$Y$12&gt;ROW()-3)),"")</f>
        <v/>
      </c>
      <c r="AF1126" s="15" t="str">
        <f ca="1">IF(ISNUMBER(AE1126),COUNTIF(AE$3:AE1126,AE1126),"")</f>
        <v/>
      </c>
      <c r="AG1126" s="3" t="str">
        <f t="shared" ca="1" si="108"/>
        <v/>
      </c>
      <c r="AH1126" s="3" t="str">
        <f t="shared" ca="1" si="109"/>
        <v/>
      </c>
      <c r="AI1126" s="3" t="str">
        <f t="shared" ca="1" si="105"/>
        <v/>
      </c>
      <c r="AJ1126" s="3" t="str">
        <f t="shared" ca="1" si="106"/>
        <v/>
      </c>
      <c r="AK1126" s="15" t="str">
        <f t="shared" ca="1" si="107"/>
        <v/>
      </c>
    </row>
    <row r="1127" spans="31:37" x14ac:dyDescent="0.2">
      <c r="AE1127" s="16" t="str">
        <f t="array" aca="1" ref="AE1127" ca="1">IF(ROW()-2&lt;=$Y$12,5-SUM(N($V$12:$Y$12&gt;ROW()-3)),"")</f>
        <v/>
      </c>
      <c r="AF1127" s="17" t="str">
        <f ca="1">IF(ISNUMBER(AE1127),COUNTIF(AE$3:AE1127,AE1127),"")</f>
        <v/>
      </c>
      <c r="AG1127" s="29" t="str">
        <f t="shared" ca="1" si="108"/>
        <v/>
      </c>
      <c r="AH1127" s="29" t="str">
        <f t="shared" ca="1" si="109"/>
        <v/>
      </c>
      <c r="AI1127" s="29" t="str">
        <f t="shared" ca="1" si="105"/>
        <v/>
      </c>
      <c r="AJ1127" s="29" t="str">
        <f t="shared" ca="1" si="106"/>
        <v/>
      </c>
      <c r="AK1127" s="17" t="str">
        <f t="shared" ca="1" si="107"/>
        <v/>
      </c>
    </row>
    <row r="1128" spans="31:37" x14ac:dyDescent="0.2">
      <c r="AE1128" s="12" t="str">
        <f t="array" aca="1" ref="AE1128" ca="1">IF(ROW()-2&lt;=$Y$12,5-SUM(N($V$12:$Y$12&gt;ROW()-3)),"")</f>
        <v/>
      </c>
      <c r="AF1128" s="13" t="str">
        <f ca="1">IF(ISNUMBER(AE1128),COUNTIF(AE$3:AE1128,AE1128),"")</f>
        <v/>
      </c>
      <c r="AG1128" s="38" t="str">
        <f t="shared" ca="1" si="108"/>
        <v/>
      </c>
      <c r="AH1128" s="38" t="str">
        <f t="shared" ca="1" si="109"/>
        <v/>
      </c>
      <c r="AI1128" s="38" t="str">
        <f t="shared" ca="1" si="105"/>
        <v/>
      </c>
      <c r="AJ1128" s="38" t="str">
        <f t="shared" ca="1" si="106"/>
        <v/>
      </c>
      <c r="AK1128" s="13" t="str">
        <f t="shared" ca="1" si="107"/>
        <v/>
      </c>
    </row>
    <row r="1129" spans="31:37" x14ac:dyDescent="0.2">
      <c r="AE1129" s="14" t="str">
        <f t="array" aca="1" ref="AE1129" ca="1">IF(ROW()-2&lt;=$Y$12,5-SUM(N($V$12:$Y$12&gt;ROW()-3)),"")</f>
        <v/>
      </c>
      <c r="AF1129" s="15" t="str">
        <f ca="1">IF(ISNUMBER(AE1129),COUNTIF(AE$3:AE1129,AE1129),"")</f>
        <v/>
      </c>
      <c r="AG1129" s="3" t="str">
        <f t="shared" ca="1" si="108"/>
        <v/>
      </c>
      <c r="AH1129" s="3" t="str">
        <f t="shared" ca="1" si="109"/>
        <v/>
      </c>
      <c r="AI1129" s="3" t="str">
        <f t="shared" ca="1" si="105"/>
        <v/>
      </c>
      <c r="AJ1129" s="3" t="str">
        <f t="shared" ca="1" si="106"/>
        <v/>
      </c>
      <c r="AK1129" s="15" t="str">
        <f t="shared" ca="1" si="107"/>
        <v/>
      </c>
    </row>
    <row r="1130" spans="31:37" x14ac:dyDescent="0.2">
      <c r="AE1130" s="16" t="str">
        <f t="array" aca="1" ref="AE1130" ca="1">IF(ROW()-2&lt;=$Y$12,5-SUM(N($V$12:$Y$12&gt;ROW()-3)),"")</f>
        <v/>
      </c>
      <c r="AF1130" s="17" t="str">
        <f ca="1">IF(ISNUMBER(AE1130),COUNTIF(AE$3:AE1130,AE1130),"")</f>
        <v/>
      </c>
      <c r="AG1130" s="29" t="str">
        <f t="shared" ca="1" si="108"/>
        <v/>
      </c>
      <c r="AH1130" s="29" t="str">
        <f t="shared" ca="1" si="109"/>
        <v/>
      </c>
      <c r="AI1130" s="29" t="str">
        <f t="shared" ca="1" si="105"/>
        <v/>
      </c>
      <c r="AJ1130" s="29" t="str">
        <f t="shared" ca="1" si="106"/>
        <v/>
      </c>
      <c r="AK1130" s="17" t="str">
        <f t="shared" ca="1" si="107"/>
        <v/>
      </c>
    </row>
    <row r="1131" spans="31:37" x14ac:dyDescent="0.2">
      <c r="AE1131" s="12" t="str">
        <f t="array" aca="1" ref="AE1131" ca="1">IF(ROW()-2&lt;=$Y$12,5-SUM(N($V$12:$Y$12&gt;ROW()-3)),"")</f>
        <v/>
      </c>
      <c r="AF1131" s="13" t="str">
        <f ca="1">IF(ISNUMBER(AE1131),COUNTIF(AE$3:AE1131,AE1131),"")</f>
        <v/>
      </c>
      <c r="AG1131" s="38" t="str">
        <f t="shared" ca="1" si="108"/>
        <v/>
      </c>
      <c r="AH1131" s="38" t="str">
        <f t="shared" ca="1" si="109"/>
        <v/>
      </c>
      <c r="AI1131" s="38" t="str">
        <f t="shared" ca="1" si="105"/>
        <v/>
      </c>
      <c r="AJ1131" s="38" t="str">
        <f t="shared" ca="1" si="106"/>
        <v/>
      </c>
      <c r="AK1131" s="13" t="str">
        <f t="shared" ca="1" si="107"/>
        <v/>
      </c>
    </row>
    <row r="1132" spans="31:37" x14ac:dyDescent="0.2">
      <c r="AE1132" s="14" t="str">
        <f t="array" aca="1" ref="AE1132" ca="1">IF(ROW()-2&lt;=$Y$12,5-SUM(N($V$12:$Y$12&gt;ROW()-3)),"")</f>
        <v/>
      </c>
      <c r="AF1132" s="15" t="str">
        <f ca="1">IF(ISNUMBER(AE1132),COUNTIF(AE$3:AE1132,AE1132),"")</f>
        <v/>
      </c>
      <c r="AG1132" s="3" t="str">
        <f t="shared" ca="1" si="108"/>
        <v/>
      </c>
      <c r="AH1132" s="3" t="str">
        <f t="shared" ca="1" si="109"/>
        <v/>
      </c>
      <c r="AI1132" s="3" t="str">
        <f t="shared" ca="1" si="105"/>
        <v/>
      </c>
      <c r="AJ1132" s="3" t="str">
        <f t="shared" ca="1" si="106"/>
        <v/>
      </c>
      <c r="AK1132" s="15" t="str">
        <f t="shared" ca="1" si="107"/>
        <v/>
      </c>
    </row>
    <row r="1133" spans="31:37" x14ac:dyDescent="0.2">
      <c r="AE1133" s="16" t="str">
        <f t="array" aca="1" ref="AE1133" ca="1">IF(ROW()-2&lt;=$Y$12,5-SUM(N($V$12:$Y$12&gt;ROW()-3)),"")</f>
        <v/>
      </c>
      <c r="AF1133" s="17" t="str">
        <f ca="1">IF(ISNUMBER(AE1133),COUNTIF(AE$3:AE1133,AE1133),"")</f>
        <v/>
      </c>
      <c r="AG1133" s="29" t="str">
        <f t="shared" ca="1" si="108"/>
        <v/>
      </c>
      <c r="AH1133" s="29" t="str">
        <f t="shared" ca="1" si="109"/>
        <v/>
      </c>
      <c r="AI1133" s="29" t="str">
        <f t="shared" ca="1" si="105"/>
        <v/>
      </c>
      <c r="AJ1133" s="29" t="str">
        <f t="shared" ca="1" si="106"/>
        <v/>
      </c>
      <c r="AK1133" s="17" t="str">
        <f t="shared" ca="1" si="107"/>
        <v/>
      </c>
    </row>
    <row r="1134" spans="31:37" x14ac:dyDescent="0.2">
      <c r="AE1134" s="12" t="str">
        <f t="array" aca="1" ref="AE1134" ca="1">IF(ROW()-2&lt;=$Y$12,5-SUM(N($V$12:$Y$12&gt;ROW()-3)),"")</f>
        <v/>
      </c>
      <c r="AF1134" s="13" t="str">
        <f ca="1">IF(ISNUMBER(AE1134),COUNTIF(AE$3:AE1134,AE1134),"")</f>
        <v/>
      </c>
      <c r="AG1134" s="38" t="str">
        <f t="shared" ca="1" si="108"/>
        <v/>
      </c>
      <c r="AH1134" s="38" t="str">
        <f t="shared" ca="1" si="109"/>
        <v/>
      </c>
      <c r="AI1134" s="38" t="str">
        <f t="shared" ca="1" si="105"/>
        <v/>
      </c>
      <c r="AJ1134" s="38" t="str">
        <f t="shared" ca="1" si="106"/>
        <v/>
      </c>
      <c r="AK1134" s="13" t="str">
        <f t="shared" ca="1" si="107"/>
        <v/>
      </c>
    </row>
    <row r="1135" spans="31:37" x14ac:dyDescent="0.2">
      <c r="AE1135" s="14" t="str">
        <f t="array" aca="1" ref="AE1135" ca="1">IF(ROW()-2&lt;=$Y$12,5-SUM(N($V$12:$Y$12&gt;ROW()-3)),"")</f>
        <v/>
      </c>
      <c r="AF1135" s="15" t="str">
        <f ca="1">IF(ISNUMBER(AE1135),COUNTIF(AE$3:AE1135,AE1135),"")</f>
        <v/>
      </c>
      <c r="AG1135" s="3" t="str">
        <f t="shared" ca="1" si="108"/>
        <v/>
      </c>
      <c r="AH1135" s="3" t="str">
        <f t="shared" ca="1" si="109"/>
        <v/>
      </c>
      <c r="AI1135" s="3" t="str">
        <f t="shared" ca="1" si="105"/>
        <v/>
      </c>
      <c r="AJ1135" s="3" t="str">
        <f t="shared" ca="1" si="106"/>
        <v/>
      </c>
      <c r="AK1135" s="15" t="str">
        <f t="shared" ca="1" si="107"/>
        <v/>
      </c>
    </row>
    <row r="1136" spans="31:37" x14ac:dyDescent="0.2">
      <c r="AE1136" s="16" t="str">
        <f t="array" aca="1" ref="AE1136" ca="1">IF(ROW()-2&lt;=$Y$12,5-SUM(N($V$12:$Y$12&gt;ROW()-3)),"")</f>
        <v/>
      </c>
      <c r="AF1136" s="17" t="str">
        <f ca="1">IF(ISNUMBER(AE1136),COUNTIF(AE$3:AE1136,AE1136),"")</f>
        <v/>
      </c>
      <c r="AG1136" s="29" t="str">
        <f t="shared" ca="1" si="108"/>
        <v/>
      </c>
      <c r="AH1136" s="29" t="str">
        <f t="shared" ca="1" si="109"/>
        <v/>
      </c>
      <c r="AI1136" s="29" t="str">
        <f t="shared" ca="1" si="105"/>
        <v/>
      </c>
      <c r="AJ1136" s="29" t="str">
        <f t="shared" ca="1" si="106"/>
        <v/>
      </c>
      <c r="AK1136" s="17" t="str">
        <f t="shared" ca="1" si="107"/>
        <v/>
      </c>
    </row>
    <row r="1137" spans="31:37" x14ac:dyDescent="0.2">
      <c r="AE1137" s="12" t="str">
        <f t="array" aca="1" ref="AE1137" ca="1">IF(ROW()-2&lt;=$Y$12,5-SUM(N($V$12:$Y$12&gt;ROW()-3)),"")</f>
        <v/>
      </c>
      <c r="AF1137" s="13" t="str">
        <f ca="1">IF(ISNUMBER(AE1137),COUNTIF(AE$3:AE1137,AE1137),"")</f>
        <v/>
      </c>
      <c r="AG1137" s="38" t="str">
        <f t="shared" ca="1" si="108"/>
        <v/>
      </c>
      <c r="AH1137" s="38" t="str">
        <f t="shared" ca="1" si="109"/>
        <v/>
      </c>
      <c r="AI1137" s="38" t="str">
        <f t="shared" ca="1" si="105"/>
        <v/>
      </c>
      <c r="AJ1137" s="38" t="str">
        <f t="shared" ca="1" si="106"/>
        <v/>
      </c>
      <c r="AK1137" s="13" t="str">
        <f t="shared" ca="1" si="107"/>
        <v/>
      </c>
    </row>
    <row r="1138" spans="31:37" x14ac:dyDescent="0.2">
      <c r="AE1138" s="14" t="str">
        <f t="array" aca="1" ref="AE1138" ca="1">IF(ROW()-2&lt;=$Y$12,5-SUM(N($V$12:$Y$12&gt;ROW()-3)),"")</f>
        <v/>
      </c>
      <c r="AF1138" s="15" t="str">
        <f ca="1">IF(ISNUMBER(AE1138),COUNTIF(AE$3:AE1138,AE1138),"")</f>
        <v/>
      </c>
      <c r="AG1138" s="3" t="str">
        <f t="shared" ca="1" si="108"/>
        <v/>
      </c>
      <c r="AH1138" s="3" t="str">
        <f t="shared" ca="1" si="109"/>
        <v/>
      </c>
      <c r="AI1138" s="3" t="str">
        <f t="shared" ca="1" si="105"/>
        <v/>
      </c>
      <c r="AJ1138" s="3" t="str">
        <f t="shared" ca="1" si="106"/>
        <v/>
      </c>
      <c r="AK1138" s="15" t="str">
        <f t="shared" ca="1" si="107"/>
        <v/>
      </c>
    </row>
    <row r="1139" spans="31:37" x14ac:dyDescent="0.2">
      <c r="AE1139" s="16" t="str">
        <f t="array" aca="1" ref="AE1139" ca="1">IF(ROW()-2&lt;=$Y$12,5-SUM(N($V$12:$Y$12&gt;ROW()-3)),"")</f>
        <v/>
      </c>
      <c r="AF1139" s="17" t="str">
        <f ca="1">IF(ISNUMBER(AE1139),COUNTIF(AE$3:AE1139,AE1139),"")</f>
        <v/>
      </c>
      <c r="AG1139" s="29" t="str">
        <f t="shared" ca="1" si="108"/>
        <v/>
      </c>
      <c r="AH1139" s="29" t="str">
        <f t="shared" ca="1" si="109"/>
        <v/>
      </c>
      <c r="AI1139" s="29" t="str">
        <f t="shared" ca="1" si="105"/>
        <v/>
      </c>
      <c r="AJ1139" s="29" t="str">
        <f t="shared" ca="1" si="106"/>
        <v/>
      </c>
      <c r="AK1139" s="17" t="str">
        <f t="shared" ca="1" si="107"/>
        <v/>
      </c>
    </row>
    <row r="1140" spans="31:37" x14ac:dyDescent="0.2">
      <c r="AE1140" s="12" t="str">
        <f t="array" aca="1" ref="AE1140" ca="1">IF(ROW()-2&lt;=$Y$12,5-SUM(N($V$12:$Y$12&gt;ROW()-3)),"")</f>
        <v/>
      </c>
      <c r="AF1140" s="13" t="str">
        <f ca="1">IF(ISNUMBER(AE1140),COUNTIF(AE$3:AE1140,AE1140),"")</f>
        <v/>
      </c>
      <c r="AG1140" s="38" t="str">
        <f t="shared" ca="1" si="108"/>
        <v/>
      </c>
      <c r="AH1140" s="38" t="str">
        <f t="shared" ca="1" si="109"/>
        <v/>
      </c>
      <c r="AI1140" s="38" t="str">
        <f t="shared" ca="1" si="105"/>
        <v/>
      </c>
      <c r="AJ1140" s="38" t="str">
        <f t="shared" ca="1" si="106"/>
        <v/>
      </c>
      <c r="AK1140" s="13" t="str">
        <f t="shared" ca="1" si="107"/>
        <v/>
      </c>
    </row>
    <row r="1141" spans="31:37" x14ac:dyDescent="0.2">
      <c r="AE1141" s="14" t="str">
        <f t="array" aca="1" ref="AE1141" ca="1">IF(ROW()-2&lt;=$Y$12,5-SUM(N($V$12:$Y$12&gt;ROW()-3)),"")</f>
        <v/>
      </c>
      <c r="AF1141" s="15" t="str">
        <f ca="1">IF(ISNUMBER(AE1141),COUNTIF(AE$3:AE1141,AE1141),"")</f>
        <v/>
      </c>
      <c r="AG1141" s="3" t="str">
        <f t="shared" ca="1" si="108"/>
        <v/>
      </c>
      <c r="AH1141" s="3" t="str">
        <f t="shared" ca="1" si="109"/>
        <v/>
      </c>
      <c r="AI1141" s="3" t="str">
        <f t="shared" ca="1" si="105"/>
        <v/>
      </c>
      <c r="AJ1141" s="3" t="str">
        <f t="shared" ca="1" si="106"/>
        <v/>
      </c>
      <c r="AK1141" s="15" t="str">
        <f t="shared" ca="1" si="107"/>
        <v/>
      </c>
    </row>
    <row r="1142" spans="31:37" x14ac:dyDescent="0.2">
      <c r="AE1142" s="16" t="str">
        <f t="array" aca="1" ref="AE1142" ca="1">IF(ROW()-2&lt;=$Y$12,5-SUM(N($V$12:$Y$12&gt;ROW()-3)),"")</f>
        <v/>
      </c>
      <c r="AF1142" s="17" t="str">
        <f ca="1">IF(ISNUMBER(AE1142),COUNTIF(AE$3:AE1142,AE1142),"")</f>
        <v/>
      </c>
      <c r="AG1142" s="29" t="str">
        <f t="shared" ca="1" si="108"/>
        <v/>
      </c>
      <c r="AH1142" s="29" t="str">
        <f t="shared" ca="1" si="109"/>
        <v/>
      </c>
      <c r="AI1142" s="29" t="str">
        <f t="shared" ca="1" si="105"/>
        <v/>
      </c>
      <c r="AJ1142" s="29" t="str">
        <f t="shared" ca="1" si="106"/>
        <v/>
      </c>
      <c r="AK1142" s="17" t="str">
        <f t="shared" ca="1" si="107"/>
        <v/>
      </c>
    </row>
    <row r="1143" spans="31:37" x14ac:dyDescent="0.2">
      <c r="AE1143" s="12" t="str">
        <f t="array" aca="1" ref="AE1143" ca="1">IF(ROW()-2&lt;=$Y$12,5-SUM(N($V$12:$Y$12&gt;ROW()-3)),"")</f>
        <v/>
      </c>
      <c r="AF1143" s="13" t="str">
        <f ca="1">IF(ISNUMBER(AE1143),COUNTIF(AE$3:AE1143,AE1143),"")</f>
        <v/>
      </c>
      <c r="AG1143" s="38" t="str">
        <f t="shared" ca="1" si="108"/>
        <v/>
      </c>
      <c r="AH1143" s="38" t="str">
        <f t="shared" ca="1" si="109"/>
        <v/>
      </c>
      <c r="AI1143" s="38" t="str">
        <f t="shared" ca="1" si="105"/>
        <v/>
      </c>
      <c r="AJ1143" s="38" t="str">
        <f t="shared" ca="1" si="106"/>
        <v/>
      </c>
      <c r="AK1143" s="13" t="str">
        <f t="shared" ca="1" si="107"/>
        <v/>
      </c>
    </row>
    <row r="1144" spans="31:37" x14ac:dyDescent="0.2">
      <c r="AE1144" s="14" t="str">
        <f t="array" aca="1" ref="AE1144" ca="1">IF(ROW()-2&lt;=$Y$12,5-SUM(N($V$12:$Y$12&gt;ROW()-3)),"")</f>
        <v/>
      </c>
      <c r="AF1144" s="15" t="str">
        <f ca="1">IF(ISNUMBER(AE1144),COUNTIF(AE$3:AE1144,AE1144),"")</f>
        <v/>
      </c>
      <c r="AG1144" s="3" t="str">
        <f t="shared" ca="1" si="108"/>
        <v/>
      </c>
      <c r="AH1144" s="3" t="str">
        <f t="shared" ca="1" si="109"/>
        <v/>
      </c>
      <c r="AI1144" s="3" t="str">
        <f t="shared" ca="1" si="105"/>
        <v/>
      </c>
      <c r="AJ1144" s="3" t="str">
        <f t="shared" ca="1" si="106"/>
        <v/>
      </c>
      <c r="AK1144" s="15" t="str">
        <f t="shared" ca="1" si="107"/>
        <v/>
      </c>
    </row>
    <row r="1145" spans="31:37" x14ac:dyDescent="0.2">
      <c r="AE1145" s="16" t="str">
        <f t="array" aca="1" ref="AE1145" ca="1">IF(ROW()-2&lt;=$Y$12,5-SUM(N($V$12:$Y$12&gt;ROW()-3)),"")</f>
        <v/>
      </c>
      <c r="AF1145" s="17" t="str">
        <f ca="1">IF(ISNUMBER(AE1145),COUNTIF(AE$3:AE1145,AE1145),"")</f>
        <v/>
      </c>
      <c r="AG1145" s="29" t="str">
        <f t="shared" ca="1" si="108"/>
        <v/>
      </c>
      <c r="AH1145" s="29" t="str">
        <f t="shared" ca="1" si="109"/>
        <v/>
      </c>
      <c r="AI1145" s="29" t="str">
        <f t="shared" ca="1" si="105"/>
        <v/>
      </c>
      <c r="AJ1145" s="29" t="str">
        <f t="shared" ca="1" si="106"/>
        <v/>
      </c>
      <c r="AK1145" s="17" t="str">
        <f t="shared" ca="1" si="107"/>
        <v/>
      </c>
    </row>
    <row r="1146" spans="31:37" x14ac:dyDescent="0.2">
      <c r="AE1146" s="12" t="str">
        <f t="array" aca="1" ref="AE1146" ca="1">IF(ROW()-2&lt;=$Y$12,5-SUM(N($V$12:$Y$12&gt;ROW()-3)),"")</f>
        <v/>
      </c>
      <c r="AF1146" s="13" t="str">
        <f ca="1">IF(ISNUMBER(AE1146),COUNTIF(AE$3:AE1146,AE1146),"")</f>
        <v/>
      </c>
      <c r="AG1146" s="38" t="str">
        <f t="shared" ca="1" si="108"/>
        <v/>
      </c>
      <c r="AH1146" s="38" t="str">
        <f t="shared" ca="1" si="109"/>
        <v/>
      </c>
      <c r="AI1146" s="38" t="str">
        <f t="shared" ca="1" si="105"/>
        <v/>
      </c>
      <c r="AJ1146" s="38" t="str">
        <f t="shared" ca="1" si="106"/>
        <v/>
      </c>
      <c r="AK1146" s="13" t="str">
        <f t="shared" ca="1" si="107"/>
        <v/>
      </c>
    </row>
    <row r="1147" spans="31:37" x14ac:dyDescent="0.2">
      <c r="AE1147" s="14" t="str">
        <f t="array" aca="1" ref="AE1147" ca="1">IF(ROW()-2&lt;=$Y$12,5-SUM(N($V$12:$Y$12&gt;ROW()-3)),"")</f>
        <v/>
      </c>
      <c r="AF1147" s="15" t="str">
        <f ca="1">IF(ISNUMBER(AE1147),COUNTIF(AE$3:AE1147,AE1147),"")</f>
        <v/>
      </c>
      <c r="AG1147" s="3" t="str">
        <f t="shared" ca="1" si="108"/>
        <v/>
      </c>
      <c r="AH1147" s="3" t="str">
        <f t="shared" ca="1" si="109"/>
        <v/>
      </c>
      <c r="AI1147" s="3" t="str">
        <f t="shared" ca="1" si="105"/>
        <v/>
      </c>
      <c r="AJ1147" s="3" t="str">
        <f t="shared" ca="1" si="106"/>
        <v/>
      </c>
      <c r="AK1147" s="15" t="str">
        <f t="shared" ca="1" si="107"/>
        <v/>
      </c>
    </row>
    <row r="1148" spans="31:37" x14ac:dyDescent="0.2">
      <c r="AE1148" s="16" t="str">
        <f t="array" aca="1" ref="AE1148" ca="1">IF(ROW()-2&lt;=$Y$12,5-SUM(N($V$12:$Y$12&gt;ROW()-3)),"")</f>
        <v/>
      </c>
      <c r="AF1148" s="17" t="str">
        <f ca="1">IF(ISNUMBER(AE1148),COUNTIF(AE$3:AE1148,AE1148),"")</f>
        <v/>
      </c>
      <c r="AG1148" s="29" t="str">
        <f t="shared" ca="1" si="108"/>
        <v/>
      </c>
      <c r="AH1148" s="29" t="str">
        <f t="shared" ca="1" si="109"/>
        <v/>
      </c>
      <c r="AI1148" s="29" t="str">
        <f t="shared" ca="1" si="105"/>
        <v/>
      </c>
      <c r="AJ1148" s="29" t="str">
        <f t="shared" ca="1" si="106"/>
        <v/>
      </c>
      <c r="AK1148" s="17" t="str">
        <f t="shared" ca="1" si="107"/>
        <v/>
      </c>
    </row>
    <row r="1149" spans="31:37" x14ac:dyDescent="0.2">
      <c r="AE1149" s="12" t="str">
        <f t="array" aca="1" ref="AE1149" ca="1">IF(ROW()-2&lt;=$Y$12,5-SUM(N($V$12:$Y$12&gt;ROW()-3)),"")</f>
        <v/>
      </c>
      <c r="AF1149" s="13" t="str">
        <f ca="1">IF(ISNUMBER(AE1149),COUNTIF(AE$3:AE1149,AE1149),"")</f>
        <v/>
      </c>
      <c r="AG1149" s="38" t="str">
        <f t="shared" ca="1" si="108"/>
        <v/>
      </c>
      <c r="AH1149" s="38" t="str">
        <f t="shared" ca="1" si="109"/>
        <v/>
      </c>
      <c r="AI1149" s="38" t="str">
        <f t="shared" ca="1" si="105"/>
        <v/>
      </c>
      <c r="AJ1149" s="38" t="str">
        <f t="shared" ca="1" si="106"/>
        <v/>
      </c>
      <c r="AK1149" s="13" t="str">
        <f t="shared" ca="1" si="107"/>
        <v/>
      </c>
    </row>
    <row r="1150" spans="31:37" x14ac:dyDescent="0.2">
      <c r="AE1150" s="14" t="str">
        <f t="array" aca="1" ref="AE1150" ca="1">IF(ROW()-2&lt;=$Y$12,5-SUM(N($V$12:$Y$12&gt;ROW()-3)),"")</f>
        <v/>
      </c>
      <c r="AF1150" s="15" t="str">
        <f ca="1">IF(ISNUMBER(AE1150),COUNTIF(AE$3:AE1150,AE1150),"")</f>
        <v/>
      </c>
      <c r="AG1150" s="3" t="str">
        <f t="shared" ca="1" si="108"/>
        <v/>
      </c>
      <c r="AH1150" s="3" t="str">
        <f t="shared" ca="1" si="109"/>
        <v/>
      </c>
      <c r="AI1150" s="3" t="str">
        <f t="shared" ca="1" si="105"/>
        <v/>
      </c>
      <c r="AJ1150" s="3" t="str">
        <f t="shared" ca="1" si="106"/>
        <v/>
      </c>
      <c r="AK1150" s="15" t="str">
        <f t="shared" ca="1" si="107"/>
        <v/>
      </c>
    </row>
    <row r="1151" spans="31:37" x14ac:dyDescent="0.2">
      <c r="AE1151" s="16" t="str">
        <f t="array" aca="1" ref="AE1151" ca="1">IF(ROW()-2&lt;=$Y$12,5-SUM(N($V$12:$Y$12&gt;ROW()-3)),"")</f>
        <v/>
      </c>
      <c r="AF1151" s="17" t="str">
        <f ca="1">IF(ISNUMBER(AE1151),COUNTIF(AE$3:AE1151,AE1151),"")</f>
        <v/>
      </c>
      <c r="AG1151" s="29" t="str">
        <f t="shared" ca="1" si="108"/>
        <v/>
      </c>
      <c r="AH1151" s="29" t="str">
        <f t="shared" ca="1" si="109"/>
        <v/>
      </c>
      <c r="AI1151" s="29" t="str">
        <f t="shared" ca="1" si="105"/>
        <v/>
      </c>
      <c r="AJ1151" s="29" t="str">
        <f t="shared" ca="1" si="106"/>
        <v/>
      </c>
      <c r="AK1151" s="17" t="str">
        <f t="shared" ca="1" si="107"/>
        <v/>
      </c>
    </row>
    <row r="1152" spans="31:37" x14ac:dyDescent="0.2">
      <c r="AE1152" s="12" t="str">
        <f t="array" aca="1" ref="AE1152" ca="1">IF(ROW()-2&lt;=$Y$12,5-SUM(N($V$12:$Y$12&gt;ROW()-3)),"")</f>
        <v/>
      </c>
      <c r="AF1152" s="13" t="str">
        <f ca="1">IF(ISNUMBER(AE1152),COUNTIF(AE$3:AE1152,AE1152),"")</f>
        <v/>
      </c>
      <c r="AG1152" s="38" t="str">
        <f t="shared" ca="1" si="108"/>
        <v/>
      </c>
      <c r="AH1152" s="38" t="str">
        <f t="shared" ca="1" si="109"/>
        <v/>
      </c>
      <c r="AI1152" s="38" t="str">
        <f t="shared" ca="1" si="105"/>
        <v/>
      </c>
      <c r="AJ1152" s="38" t="str">
        <f t="shared" ca="1" si="106"/>
        <v/>
      </c>
      <c r="AK1152" s="13" t="str">
        <f t="shared" ca="1" si="107"/>
        <v/>
      </c>
    </row>
    <row r="1153" spans="31:37" x14ac:dyDescent="0.2">
      <c r="AE1153" s="14" t="str">
        <f t="array" aca="1" ref="AE1153" ca="1">IF(ROW()-2&lt;=$Y$12,5-SUM(N($V$12:$Y$12&gt;ROW()-3)),"")</f>
        <v/>
      </c>
      <c r="AF1153" s="15" t="str">
        <f ca="1">IF(ISNUMBER(AE1153),COUNTIF(AE$3:AE1153,AE1153),"")</f>
        <v/>
      </c>
      <c r="AG1153" s="3" t="str">
        <f t="shared" ca="1" si="108"/>
        <v/>
      </c>
      <c r="AH1153" s="3" t="str">
        <f t="shared" ca="1" si="109"/>
        <v/>
      </c>
      <c r="AI1153" s="3" t="str">
        <f t="shared" ca="1" si="105"/>
        <v/>
      </c>
      <c r="AJ1153" s="3" t="str">
        <f t="shared" ca="1" si="106"/>
        <v/>
      </c>
      <c r="AK1153" s="15" t="str">
        <f t="shared" ca="1" si="107"/>
        <v/>
      </c>
    </row>
    <row r="1154" spans="31:37" x14ac:dyDescent="0.2">
      <c r="AE1154" s="16" t="str">
        <f t="array" aca="1" ref="AE1154" ca="1">IF(ROW()-2&lt;=$Y$12,5-SUM(N($V$12:$Y$12&gt;ROW()-3)),"")</f>
        <v/>
      </c>
      <c r="AF1154" s="17" t="str">
        <f ca="1">IF(ISNUMBER(AE1154),COUNTIF(AE$3:AE1154,AE1154),"")</f>
        <v/>
      </c>
      <c r="AG1154" s="29" t="str">
        <f t="shared" ca="1" si="108"/>
        <v/>
      </c>
      <c r="AH1154" s="29" t="str">
        <f t="shared" ca="1" si="109"/>
        <v/>
      </c>
      <c r="AI1154" s="29" t="str">
        <f t="shared" ca="1" si="105"/>
        <v/>
      </c>
      <c r="AJ1154" s="29" t="str">
        <f t="shared" ca="1" si="106"/>
        <v/>
      </c>
      <c r="AK1154" s="17" t="str">
        <f t="shared" ca="1" si="107"/>
        <v/>
      </c>
    </row>
    <row r="1155" spans="31:37" x14ac:dyDescent="0.2">
      <c r="AE1155" s="12" t="str">
        <f t="array" aca="1" ref="AE1155" ca="1">IF(ROW()-2&lt;=$Y$12,5-SUM(N($V$12:$Y$12&gt;ROW()-3)),"")</f>
        <v/>
      </c>
      <c r="AF1155" s="13" t="str">
        <f ca="1">IF(ISNUMBER(AE1155),COUNTIF(AE$3:AE1155,AE1155),"")</f>
        <v/>
      </c>
      <c r="AG1155" s="38" t="str">
        <f t="shared" ca="1" si="108"/>
        <v/>
      </c>
      <c r="AH1155" s="38" t="str">
        <f t="shared" ca="1" si="109"/>
        <v/>
      </c>
      <c r="AI1155" s="38" t="str">
        <f t="shared" ref="AI1155:AI1218" ca="1" si="110">IF(ISNUMBER($AH1155),INDEX($B$3:$Q$386,$AF1155,4*$AE1155-2),"")</f>
        <v/>
      </c>
      <c r="AJ1155" s="38" t="str">
        <f t="shared" ref="AJ1155:AJ1218" ca="1" si="111">IF(ISNUMBER($AH1155),INDEX($B$3:$Q$386,$AF1155,4*$AE1155-1),"")</f>
        <v/>
      </c>
      <c r="AK1155" s="13" t="str">
        <f t="shared" ref="AK1155:AK1218" ca="1" si="112">IF(ISNUMBER($AH1155),INDEX($B$3:$Q$386,$AF1155,4*$AE1155),"")</f>
        <v/>
      </c>
    </row>
    <row r="1156" spans="31:37" x14ac:dyDescent="0.2">
      <c r="AE1156" s="14" t="str">
        <f t="array" aca="1" ref="AE1156" ca="1">IF(ROW()-2&lt;=$Y$12,5-SUM(N($V$12:$Y$12&gt;ROW()-3)),"")</f>
        <v/>
      </c>
      <c r="AF1156" s="15" t="str">
        <f ca="1">IF(ISNUMBER(AE1156),COUNTIF(AE$3:AE1156,AE1156),"")</f>
        <v/>
      </c>
      <c r="AG1156" s="3" t="str">
        <f t="shared" ref="AG1156:AG1219" ca="1" si="113">IF(ISNUMBER(AE1156),CHOOSE(AE1156,"A","B","C","D"),"")</f>
        <v/>
      </c>
      <c r="AH1156" s="3" t="str">
        <f t="shared" ref="AH1156:AH1219" ca="1" si="114">IF(ISNUMBER(AE1156),IF(MOD(ROW(),3)=0,INDEX($A$3:$A$386,AF1156),AH1155),"")</f>
        <v/>
      </c>
      <c r="AI1156" s="3" t="str">
        <f t="shared" ca="1" si="110"/>
        <v/>
      </c>
      <c r="AJ1156" s="3" t="str">
        <f t="shared" ca="1" si="111"/>
        <v/>
      </c>
      <c r="AK1156" s="15" t="str">
        <f t="shared" ca="1" si="112"/>
        <v/>
      </c>
    </row>
    <row r="1157" spans="31:37" x14ac:dyDescent="0.2">
      <c r="AE1157" s="16" t="str">
        <f t="array" aca="1" ref="AE1157" ca="1">IF(ROW()-2&lt;=$Y$12,5-SUM(N($V$12:$Y$12&gt;ROW()-3)),"")</f>
        <v/>
      </c>
      <c r="AF1157" s="17" t="str">
        <f ca="1">IF(ISNUMBER(AE1157),COUNTIF(AE$3:AE1157,AE1157),"")</f>
        <v/>
      </c>
      <c r="AG1157" s="29" t="str">
        <f t="shared" ca="1" si="113"/>
        <v/>
      </c>
      <c r="AH1157" s="29" t="str">
        <f t="shared" ca="1" si="114"/>
        <v/>
      </c>
      <c r="AI1157" s="29" t="str">
        <f t="shared" ca="1" si="110"/>
        <v/>
      </c>
      <c r="AJ1157" s="29" t="str">
        <f t="shared" ca="1" si="111"/>
        <v/>
      </c>
      <c r="AK1157" s="17" t="str">
        <f t="shared" ca="1" si="112"/>
        <v/>
      </c>
    </row>
    <row r="1158" spans="31:37" x14ac:dyDescent="0.2">
      <c r="AE1158" s="12" t="str">
        <f t="array" aca="1" ref="AE1158" ca="1">IF(ROW()-2&lt;=$Y$12,5-SUM(N($V$12:$Y$12&gt;ROW()-3)),"")</f>
        <v/>
      </c>
      <c r="AF1158" s="13" t="str">
        <f ca="1">IF(ISNUMBER(AE1158),COUNTIF(AE$3:AE1158,AE1158),"")</f>
        <v/>
      </c>
      <c r="AG1158" s="38" t="str">
        <f t="shared" ca="1" si="113"/>
        <v/>
      </c>
      <c r="AH1158" s="38" t="str">
        <f t="shared" ca="1" si="114"/>
        <v/>
      </c>
      <c r="AI1158" s="38" t="str">
        <f t="shared" ca="1" si="110"/>
        <v/>
      </c>
      <c r="AJ1158" s="38" t="str">
        <f t="shared" ca="1" si="111"/>
        <v/>
      </c>
      <c r="AK1158" s="13" t="str">
        <f t="shared" ca="1" si="112"/>
        <v/>
      </c>
    </row>
    <row r="1159" spans="31:37" x14ac:dyDescent="0.2">
      <c r="AE1159" s="14" t="str">
        <f t="array" aca="1" ref="AE1159" ca="1">IF(ROW()-2&lt;=$Y$12,5-SUM(N($V$12:$Y$12&gt;ROW()-3)),"")</f>
        <v/>
      </c>
      <c r="AF1159" s="15" t="str">
        <f ca="1">IF(ISNUMBER(AE1159),COUNTIF(AE$3:AE1159,AE1159),"")</f>
        <v/>
      </c>
      <c r="AG1159" s="3" t="str">
        <f t="shared" ca="1" si="113"/>
        <v/>
      </c>
      <c r="AH1159" s="3" t="str">
        <f t="shared" ca="1" si="114"/>
        <v/>
      </c>
      <c r="AI1159" s="3" t="str">
        <f t="shared" ca="1" si="110"/>
        <v/>
      </c>
      <c r="AJ1159" s="3" t="str">
        <f t="shared" ca="1" si="111"/>
        <v/>
      </c>
      <c r="AK1159" s="15" t="str">
        <f t="shared" ca="1" si="112"/>
        <v/>
      </c>
    </row>
    <row r="1160" spans="31:37" x14ac:dyDescent="0.2">
      <c r="AE1160" s="16" t="str">
        <f t="array" aca="1" ref="AE1160" ca="1">IF(ROW()-2&lt;=$Y$12,5-SUM(N($V$12:$Y$12&gt;ROW()-3)),"")</f>
        <v/>
      </c>
      <c r="AF1160" s="17" t="str">
        <f ca="1">IF(ISNUMBER(AE1160),COUNTIF(AE$3:AE1160,AE1160),"")</f>
        <v/>
      </c>
      <c r="AG1160" s="29" t="str">
        <f t="shared" ca="1" si="113"/>
        <v/>
      </c>
      <c r="AH1160" s="29" t="str">
        <f t="shared" ca="1" si="114"/>
        <v/>
      </c>
      <c r="AI1160" s="29" t="str">
        <f t="shared" ca="1" si="110"/>
        <v/>
      </c>
      <c r="AJ1160" s="29" t="str">
        <f t="shared" ca="1" si="111"/>
        <v/>
      </c>
      <c r="AK1160" s="17" t="str">
        <f t="shared" ca="1" si="112"/>
        <v/>
      </c>
    </row>
    <row r="1161" spans="31:37" x14ac:dyDescent="0.2">
      <c r="AE1161" s="12" t="str">
        <f t="array" aca="1" ref="AE1161" ca="1">IF(ROW()-2&lt;=$Y$12,5-SUM(N($V$12:$Y$12&gt;ROW()-3)),"")</f>
        <v/>
      </c>
      <c r="AF1161" s="13" t="str">
        <f ca="1">IF(ISNUMBER(AE1161),COUNTIF(AE$3:AE1161,AE1161),"")</f>
        <v/>
      </c>
      <c r="AG1161" s="38" t="str">
        <f t="shared" ca="1" si="113"/>
        <v/>
      </c>
      <c r="AH1161" s="38" t="str">
        <f t="shared" ca="1" si="114"/>
        <v/>
      </c>
      <c r="AI1161" s="38" t="str">
        <f t="shared" ca="1" si="110"/>
        <v/>
      </c>
      <c r="AJ1161" s="38" t="str">
        <f t="shared" ca="1" si="111"/>
        <v/>
      </c>
      <c r="AK1161" s="13" t="str">
        <f t="shared" ca="1" si="112"/>
        <v/>
      </c>
    </row>
    <row r="1162" spans="31:37" x14ac:dyDescent="0.2">
      <c r="AE1162" s="14" t="str">
        <f t="array" aca="1" ref="AE1162" ca="1">IF(ROW()-2&lt;=$Y$12,5-SUM(N($V$12:$Y$12&gt;ROW()-3)),"")</f>
        <v/>
      </c>
      <c r="AF1162" s="15" t="str">
        <f ca="1">IF(ISNUMBER(AE1162),COUNTIF(AE$3:AE1162,AE1162),"")</f>
        <v/>
      </c>
      <c r="AG1162" s="3" t="str">
        <f t="shared" ca="1" si="113"/>
        <v/>
      </c>
      <c r="AH1162" s="3" t="str">
        <f t="shared" ca="1" si="114"/>
        <v/>
      </c>
      <c r="AI1162" s="3" t="str">
        <f t="shared" ca="1" si="110"/>
        <v/>
      </c>
      <c r="AJ1162" s="3" t="str">
        <f t="shared" ca="1" si="111"/>
        <v/>
      </c>
      <c r="AK1162" s="15" t="str">
        <f t="shared" ca="1" si="112"/>
        <v/>
      </c>
    </row>
    <row r="1163" spans="31:37" x14ac:dyDescent="0.2">
      <c r="AE1163" s="16" t="str">
        <f t="array" aca="1" ref="AE1163" ca="1">IF(ROW()-2&lt;=$Y$12,5-SUM(N($V$12:$Y$12&gt;ROW()-3)),"")</f>
        <v/>
      </c>
      <c r="AF1163" s="17" t="str">
        <f ca="1">IF(ISNUMBER(AE1163),COUNTIF(AE$3:AE1163,AE1163),"")</f>
        <v/>
      </c>
      <c r="AG1163" s="29" t="str">
        <f t="shared" ca="1" si="113"/>
        <v/>
      </c>
      <c r="AH1163" s="29" t="str">
        <f t="shared" ca="1" si="114"/>
        <v/>
      </c>
      <c r="AI1163" s="29" t="str">
        <f t="shared" ca="1" si="110"/>
        <v/>
      </c>
      <c r="AJ1163" s="29" t="str">
        <f t="shared" ca="1" si="111"/>
        <v/>
      </c>
      <c r="AK1163" s="17" t="str">
        <f t="shared" ca="1" si="112"/>
        <v/>
      </c>
    </row>
    <row r="1164" spans="31:37" x14ac:dyDescent="0.2">
      <c r="AE1164" s="12" t="str">
        <f t="array" aca="1" ref="AE1164" ca="1">IF(ROW()-2&lt;=$Y$12,5-SUM(N($V$12:$Y$12&gt;ROW()-3)),"")</f>
        <v/>
      </c>
      <c r="AF1164" s="13" t="str">
        <f ca="1">IF(ISNUMBER(AE1164),COUNTIF(AE$3:AE1164,AE1164),"")</f>
        <v/>
      </c>
      <c r="AG1164" s="38" t="str">
        <f t="shared" ca="1" si="113"/>
        <v/>
      </c>
      <c r="AH1164" s="38" t="str">
        <f t="shared" ca="1" si="114"/>
        <v/>
      </c>
      <c r="AI1164" s="38" t="str">
        <f t="shared" ca="1" si="110"/>
        <v/>
      </c>
      <c r="AJ1164" s="38" t="str">
        <f t="shared" ca="1" si="111"/>
        <v/>
      </c>
      <c r="AK1164" s="13" t="str">
        <f t="shared" ca="1" si="112"/>
        <v/>
      </c>
    </row>
    <row r="1165" spans="31:37" x14ac:dyDescent="0.2">
      <c r="AE1165" s="14" t="str">
        <f t="array" aca="1" ref="AE1165" ca="1">IF(ROW()-2&lt;=$Y$12,5-SUM(N($V$12:$Y$12&gt;ROW()-3)),"")</f>
        <v/>
      </c>
      <c r="AF1165" s="15" t="str">
        <f ca="1">IF(ISNUMBER(AE1165),COUNTIF(AE$3:AE1165,AE1165),"")</f>
        <v/>
      </c>
      <c r="AG1165" s="3" t="str">
        <f t="shared" ca="1" si="113"/>
        <v/>
      </c>
      <c r="AH1165" s="3" t="str">
        <f t="shared" ca="1" si="114"/>
        <v/>
      </c>
      <c r="AI1165" s="3" t="str">
        <f t="shared" ca="1" si="110"/>
        <v/>
      </c>
      <c r="AJ1165" s="3" t="str">
        <f t="shared" ca="1" si="111"/>
        <v/>
      </c>
      <c r="AK1165" s="15" t="str">
        <f t="shared" ca="1" si="112"/>
        <v/>
      </c>
    </row>
    <row r="1166" spans="31:37" x14ac:dyDescent="0.2">
      <c r="AE1166" s="16" t="str">
        <f t="array" aca="1" ref="AE1166" ca="1">IF(ROW()-2&lt;=$Y$12,5-SUM(N($V$12:$Y$12&gt;ROW()-3)),"")</f>
        <v/>
      </c>
      <c r="AF1166" s="17" t="str">
        <f ca="1">IF(ISNUMBER(AE1166),COUNTIF(AE$3:AE1166,AE1166),"")</f>
        <v/>
      </c>
      <c r="AG1166" s="29" t="str">
        <f t="shared" ca="1" si="113"/>
        <v/>
      </c>
      <c r="AH1166" s="29" t="str">
        <f t="shared" ca="1" si="114"/>
        <v/>
      </c>
      <c r="AI1166" s="29" t="str">
        <f t="shared" ca="1" si="110"/>
        <v/>
      </c>
      <c r="AJ1166" s="29" t="str">
        <f t="shared" ca="1" si="111"/>
        <v/>
      </c>
      <c r="AK1166" s="17" t="str">
        <f t="shared" ca="1" si="112"/>
        <v/>
      </c>
    </row>
    <row r="1167" spans="31:37" x14ac:dyDescent="0.2">
      <c r="AE1167" s="12" t="str">
        <f t="array" aca="1" ref="AE1167" ca="1">IF(ROW()-2&lt;=$Y$12,5-SUM(N($V$12:$Y$12&gt;ROW()-3)),"")</f>
        <v/>
      </c>
      <c r="AF1167" s="13" t="str">
        <f ca="1">IF(ISNUMBER(AE1167),COUNTIF(AE$3:AE1167,AE1167),"")</f>
        <v/>
      </c>
      <c r="AG1167" s="38" t="str">
        <f t="shared" ca="1" si="113"/>
        <v/>
      </c>
      <c r="AH1167" s="38" t="str">
        <f t="shared" ca="1" si="114"/>
        <v/>
      </c>
      <c r="AI1167" s="38" t="str">
        <f t="shared" ca="1" si="110"/>
        <v/>
      </c>
      <c r="AJ1167" s="38" t="str">
        <f t="shared" ca="1" si="111"/>
        <v/>
      </c>
      <c r="AK1167" s="13" t="str">
        <f t="shared" ca="1" si="112"/>
        <v/>
      </c>
    </row>
    <row r="1168" spans="31:37" x14ac:dyDescent="0.2">
      <c r="AE1168" s="14" t="str">
        <f t="array" aca="1" ref="AE1168" ca="1">IF(ROW()-2&lt;=$Y$12,5-SUM(N($V$12:$Y$12&gt;ROW()-3)),"")</f>
        <v/>
      </c>
      <c r="AF1168" s="15" t="str">
        <f ca="1">IF(ISNUMBER(AE1168),COUNTIF(AE$3:AE1168,AE1168),"")</f>
        <v/>
      </c>
      <c r="AG1168" s="3" t="str">
        <f t="shared" ca="1" si="113"/>
        <v/>
      </c>
      <c r="AH1168" s="3" t="str">
        <f t="shared" ca="1" si="114"/>
        <v/>
      </c>
      <c r="AI1168" s="3" t="str">
        <f t="shared" ca="1" si="110"/>
        <v/>
      </c>
      <c r="AJ1168" s="3" t="str">
        <f t="shared" ca="1" si="111"/>
        <v/>
      </c>
      <c r="AK1168" s="15" t="str">
        <f t="shared" ca="1" si="112"/>
        <v/>
      </c>
    </row>
    <row r="1169" spans="31:37" x14ac:dyDescent="0.2">
      <c r="AE1169" s="16" t="str">
        <f t="array" aca="1" ref="AE1169" ca="1">IF(ROW()-2&lt;=$Y$12,5-SUM(N($V$12:$Y$12&gt;ROW()-3)),"")</f>
        <v/>
      </c>
      <c r="AF1169" s="17" t="str">
        <f ca="1">IF(ISNUMBER(AE1169),COUNTIF(AE$3:AE1169,AE1169),"")</f>
        <v/>
      </c>
      <c r="AG1169" s="29" t="str">
        <f t="shared" ca="1" si="113"/>
        <v/>
      </c>
      <c r="AH1169" s="29" t="str">
        <f t="shared" ca="1" si="114"/>
        <v/>
      </c>
      <c r="AI1169" s="29" t="str">
        <f t="shared" ca="1" si="110"/>
        <v/>
      </c>
      <c r="AJ1169" s="29" t="str">
        <f t="shared" ca="1" si="111"/>
        <v/>
      </c>
      <c r="AK1169" s="17" t="str">
        <f t="shared" ca="1" si="112"/>
        <v/>
      </c>
    </row>
    <row r="1170" spans="31:37" x14ac:dyDescent="0.2">
      <c r="AE1170" s="12" t="str">
        <f t="array" aca="1" ref="AE1170" ca="1">IF(ROW()-2&lt;=$Y$12,5-SUM(N($V$12:$Y$12&gt;ROW()-3)),"")</f>
        <v/>
      </c>
      <c r="AF1170" s="13" t="str">
        <f ca="1">IF(ISNUMBER(AE1170),COUNTIF(AE$3:AE1170,AE1170),"")</f>
        <v/>
      </c>
      <c r="AG1170" s="38" t="str">
        <f t="shared" ca="1" si="113"/>
        <v/>
      </c>
      <c r="AH1170" s="38" t="str">
        <f t="shared" ca="1" si="114"/>
        <v/>
      </c>
      <c r="AI1170" s="38" t="str">
        <f t="shared" ca="1" si="110"/>
        <v/>
      </c>
      <c r="AJ1170" s="38" t="str">
        <f t="shared" ca="1" si="111"/>
        <v/>
      </c>
      <c r="AK1170" s="13" t="str">
        <f t="shared" ca="1" si="112"/>
        <v/>
      </c>
    </row>
    <row r="1171" spans="31:37" x14ac:dyDescent="0.2">
      <c r="AE1171" s="14" t="str">
        <f t="array" aca="1" ref="AE1171" ca="1">IF(ROW()-2&lt;=$Y$12,5-SUM(N($V$12:$Y$12&gt;ROW()-3)),"")</f>
        <v/>
      </c>
      <c r="AF1171" s="15" t="str">
        <f ca="1">IF(ISNUMBER(AE1171),COUNTIF(AE$3:AE1171,AE1171),"")</f>
        <v/>
      </c>
      <c r="AG1171" s="3" t="str">
        <f t="shared" ca="1" si="113"/>
        <v/>
      </c>
      <c r="AH1171" s="3" t="str">
        <f t="shared" ca="1" si="114"/>
        <v/>
      </c>
      <c r="AI1171" s="3" t="str">
        <f t="shared" ca="1" si="110"/>
        <v/>
      </c>
      <c r="AJ1171" s="3" t="str">
        <f t="shared" ca="1" si="111"/>
        <v/>
      </c>
      <c r="AK1171" s="15" t="str">
        <f t="shared" ca="1" si="112"/>
        <v/>
      </c>
    </row>
    <row r="1172" spans="31:37" x14ac:dyDescent="0.2">
      <c r="AE1172" s="16" t="str">
        <f t="array" aca="1" ref="AE1172" ca="1">IF(ROW()-2&lt;=$Y$12,5-SUM(N($V$12:$Y$12&gt;ROW()-3)),"")</f>
        <v/>
      </c>
      <c r="AF1172" s="17" t="str">
        <f ca="1">IF(ISNUMBER(AE1172),COUNTIF(AE$3:AE1172,AE1172),"")</f>
        <v/>
      </c>
      <c r="AG1172" s="29" t="str">
        <f t="shared" ca="1" si="113"/>
        <v/>
      </c>
      <c r="AH1172" s="29" t="str">
        <f t="shared" ca="1" si="114"/>
        <v/>
      </c>
      <c r="AI1172" s="29" t="str">
        <f t="shared" ca="1" si="110"/>
        <v/>
      </c>
      <c r="AJ1172" s="29" t="str">
        <f t="shared" ca="1" si="111"/>
        <v/>
      </c>
      <c r="AK1172" s="17" t="str">
        <f t="shared" ca="1" si="112"/>
        <v/>
      </c>
    </row>
    <row r="1173" spans="31:37" x14ac:dyDescent="0.2">
      <c r="AE1173" s="12" t="str">
        <f t="array" aca="1" ref="AE1173" ca="1">IF(ROW()-2&lt;=$Y$12,5-SUM(N($V$12:$Y$12&gt;ROW()-3)),"")</f>
        <v/>
      </c>
      <c r="AF1173" s="13" t="str">
        <f ca="1">IF(ISNUMBER(AE1173),COUNTIF(AE$3:AE1173,AE1173),"")</f>
        <v/>
      </c>
      <c r="AG1173" s="38" t="str">
        <f t="shared" ca="1" si="113"/>
        <v/>
      </c>
      <c r="AH1173" s="38" t="str">
        <f t="shared" ca="1" si="114"/>
        <v/>
      </c>
      <c r="AI1173" s="38" t="str">
        <f t="shared" ca="1" si="110"/>
        <v/>
      </c>
      <c r="AJ1173" s="38" t="str">
        <f t="shared" ca="1" si="111"/>
        <v/>
      </c>
      <c r="AK1173" s="13" t="str">
        <f t="shared" ca="1" si="112"/>
        <v/>
      </c>
    </row>
    <row r="1174" spans="31:37" x14ac:dyDescent="0.2">
      <c r="AE1174" s="14" t="str">
        <f t="array" aca="1" ref="AE1174" ca="1">IF(ROW()-2&lt;=$Y$12,5-SUM(N($V$12:$Y$12&gt;ROW()-3)),"")</f>
        <v/>
      </c>
      <c r="AF1174" s="15" t="str">
        <f ca="1">IF(ISNUMBER(AE1174),COUNTIF(AE$3:AE1174,AE1174),"")</f>
        <v/>
      </c>
      <c r="AG1174" s="3" t="str">
        <f t="shared" ca="1" si="113"/>
        <v/>
      </c>
      <c r="AH1174" s="3" t="str">
        <f t="shared" ca="1" si="114"/>
        <v/>
      </c>
      <c r="AI1174" s="3" t="str">
        <f t="shared" ca="1" si="110"/>
        <v/>
      </c>
      <c r="AJ1174" s="3" t="str">
        <f t="shared" ca="1" si="111"/>
        <v/>
      </c>
      <c r="AK1174" s="15" t="str">
        <f t="shared" ca="1" si="112"/>
        <v/>
      </c>
    </row>
    <row r="1175" spans="31:37" x14ac:dyDescent="0.2">
      <c r="AE1175" s="16" t="str">
        <f t="array" aca="1" ref="AE1175" ca="1">IF(ROW()-2&lt;=$Y$12,5-SUM(N($V$12:$Y$12&gt;ROW()-3)),"")</f>
        <v/>
      </c>
      <c r="AF1175" s="17" t="str">
        <f ca="1">IF(ISNUMBER(AE1175),COUNTIF(AE$3:AE1175,AE1175),"")</f>
        <v/>
      </c>
      <c r="AG1175" s="29" t="str">
        <f t="shared" ca="1" si="113"/>
        <v/>
      </c>
      <c r="AH1175" s="29" t="str">
        <f t="shared" ca="1" si="114"/>
        <v/>
      </c>
      <c r="AI1175" s="29" t="str">
        <f t="shared" ca="1" si="110"/>
        <v/>
      </c>
      <c r="AJ1175" s="29" t="str">
        <f t="shared" ca="1" si="111"/>
        <v/>
      </c>
      <c r="AK1175" s="17" t="str">
        <f t="shared" ca="1" si="112"/>
        <v/>
      </c>
    </row>
    <row r="1176" spans="31:37" x14ac:dyDescent="0.2">
      <c r="AE1176" s="12" t="str">
        <f t="array" aca="1" ref="AE1176" ca="1">IF(ROW()-2&lt;=$Y$12,5-SUM(N($V$12:$Y$12&gt;ROW()-3)),"")</f>
        <v/>
      </c>
      <c r="AF1176" s="13" t="str">
        <f ca="1">IF(ISNUMBER(AE1176),COUNTIF(AE$3:AE1176,AE1176),"")</f>
        <v/>
      </c>
      <c r="AG1176" s="38" t="str">
        <f t="shared" ca="1" si="113"/>
        <v/>
      </c>
      <c r="AH1176" s="38" t="str">
        <f t="shared" ca="1" si="114"/>
        <v/>
      </c>
      <c r="AI1176" s="38" t="str">
        <f t="shared" ca="1" si="110"/>
        <v/>
      </c>
      <c r="AJ1176" s="38" t="str">
        <f t="shared" ca="1" si="111"/>
        <v/>
      </c>
      <c r="AK1176" s="13" t="str">
        <f t="shared" ca="1" si="112"/>
        <v/>
      </c>
    </row>
    <row r="1177" spans="31:37" x14ac:dyDescent="0.2">
      <c r="AE1177" s="14" t="str">
        <f t="array" aca="1" ref="AE1177" ca="1">IF(ROW()-2&lt;=$Y$12,5-SUM(N($V$12:$Y$12&gt;ROW()-3)),"")</f>
        <v/>
      </c>
      <c r="AF1177" s="15" t="str">
        <f ca="1">IF(ISNUMBER(AE1177),COUNTIF(AE$3:AE1177,AE1177),"")</f>
        <v/>
      </c>
      <c r="AG1177" s="3" t="str">
        <f t="shared" ca="1" si="113"/>
        <v/>
      </c>
      <c r="AH1177" s="3" t="str">
        <f t="shared" ca="1" si="114"/>
        <v/>
      </c>
      <c r="AI1177" s="3" t="str">
        <f t="shared" ca="1" si="110"/>
        <v/>
      </c>
      <c r="AJ1177" s="3" t="str">
        <f t="shared" ca="1" si="111"/>
        <v/>
      </c>
      <c r="AK1177" s="15" t="str">
        <f t="shared" ca="1" si="112"/>
        <v/>
      </c>
    </row>
    <row r="1178" spans="31:37" x14ac:dyDescent="0.2">
      <c r="AE1178" s="16" t="str">
        <f t="array" aca="1" ref="AE1178" ca="1">IF(ROW()-2&lt;=$Y$12,5-SUM(N($V$12:$Y$12&gt;ROW()-3)),"")</f>
        <v/>
      </c>
      <c r="AF1178" s="17" t="str">
        <f ca="1">IF(ISNUMBER(AE1178),COUNTIF(AE$3:AE1178,AE1178),"")</f>
        <v/>
      </c>
      <c r="AG1178" s="29" t="str">
        <f t="shared" ca="1" si="113"/>
        <v/>
      </c>
      <c r="AH1178" s="29" t="str">
        <f t="shared" ca="1" si="114"/>
        <v/>
      </c>
      <c r="AI1178" s="29" t="str">
        <f t="shared" ca="1" si="110"/>
        <v/>
      </c>
      <c r="AJ1178" s="29" t="str">
        <f t="shared" ca="1" si="111"/>
        <v/>
      </c>
      <c r="AK1178" s="17" t="str">
        <f t="shared" ca="1" si="112"/>
        <v/>
      </c>
    </row>
    <row r="1179" spans="31:37" x14ac:dyDescent="0.2">
      <c r="AE1179" s="12" t="str">
        <f t="array" aca="1" ref="AE1179" ca="1">IF(ROW()-2&lt;=$Y$12,5-SUM(N($V$12:$Y$12&gt;ROW()-3)),"")</f>
        <v/>
      </c>
      <c r="AF1179" s="13" t="str">
        <f ca="1">IF(ISNUMBER(AE1179),COUNTIF(AE$3:AE1179,AE1179),"")</f>
        <v/>
      </c>
      <c r="AG1179" s="38" t="str">
        <f t="shared" ca="1" si="113"/>
        <v/>
      </c>
      <c r="AH1179" s="38" t="str">
        <f t="shared" ca="1" si="114"/>
        <v/>
      </c>
      <c r="AI1179" s="38" t="str">
        <f t="shared" ca="1" si="110"/>
        <v/>
      </c>
      <c r="AJ1179" s="38" t="str">
        <f t="shared" ca="1" si="111"/>
        <v/>
      </c>
      <c r="AK1179" s="13" t="str">
        <f t="shared" ca="1" si="112"/>
        <v/>
      </c>
    </row>
    <row r="1180" spans="31:37" x14ac:dyDescent="0.2">
      <c r="AE1180" s="14" t="str">
        <f t="array" aca="1" ref="AE1180" ca="1">IF(ROW()-2&lt;=$Y$12,5-SUM(N($V$12:$Y$12&gt;ROW()-3)),"")</f>
        <v/>
      </c>
      <c r="AF1180" s="15" t="str">
        <f ca="1">IF(ISNUMBER(AE1180),COUNTIF(AE$3:AE1180,AE1180),"")</f>
        <v/>
      </c>
      <c r="AG1180" s="3" t="str">
        <f t="shared" ca="1" si="113"/>
        <v/>
      </c>
      <c r="AH1180" s="3" t="str">
        <f t="shared" ca="1" si="114"/>
        <v/>
      </c>
      <c r="AI1180" s="3" t="str">
        <f t="shared" ca="1" si="110"/>
        <v/>
      </c>
      <c r="AJ1180" s="3" t="str">
        <f t="shared" ca="1" si="111"/>
        <v/>
      </c>
      <c r="AK1180" s="15" t="str">
        <f t="shared" ca="1" si="112"/>
        <v/>
      </c>
    </row>
    <row r="1181" spans="31:37" x14ac:dyDescent="0.2">
      <c r="AE1181" s="16" t="str">
        <f t="array" aca="1" ref="AE1181" ca="1">IF(ROW()-2&lt;=$Y$12,5-SUM(N($V$12:$Y$12&gt;ROW()-3)),"")</f>
        <v/>
      </c>
      <c r="AF1181" s="17" t="str">
        <f ca="1">IF(ISNUMBER(AE1181),COUNTIF(AE$3:AE1181,AE1181),"")</f>
        <v/>
      </c>
      <c r="AG1181" s="29" t="str">
        <f t="shared" ca="1" si="113"/>
        <v/>
      </c>
      <c r="AH1181" s="29" t="str">
        <f t="shared" ca="1" si="114"/>
        <v/>
      </c>
      <c r="AI1181" s="29" t="str">
        <f t="shared" ca="1" si="110"/>
        <v/>
      </c>
      <c r="AJ1181" s="29" t="str">
        <f t="shared" ca="1" si="111"/>
        <v/>
      </c>
      <c r="AK1181" s="17" t="str">
        <f t="shared" ca="1" si="112"/>
        <v/>
      </c>
    </row>
    <row r="1182" spans="31:37" x14ac:dyDescent="0.2">
      <c r="AE1182" s="12" t="str">
        <f t="array" aca="1" ref="AE1182" ca="1">IF(ROW()-2&lt;=$Y$12,5-SUM(N($V$12:$Y$12&gt;ROW()-3)),"")</f>
        <v/>
      </c>
      <c r="AF1182" s="13" t="str">
        <f ca="1">IF(ISNUMBER(AE1182),COUNTIF(AE$3:AE1182,AE1182),"")</f>
        <v/>
      </c>
      <c r="AG1182" s="38" t="str">
        <f t="shared" ca="1" si="113"/>
        <v/>
      </c>
      <c r="AH1182" s="38" t="str">
        <f t="shared" ca="1" si="114"/>
        <v/>
      </c>
      <c r="AI1182" s="38" t="str">
        <f t="shared" ca="1" si="110"/>
        <v/>
      </c>
      <c r="AJ1182" s="38" t="str">
        <f t="shared" ca="1" si="111"/>
        <v/>
      </c>
      <c r="AK1182" s="13" t="str">
        <f t="shared" ca="1" si="112"/>
        <v/>
      </c>
    </row>
    <row r="1183" spans="31:37" x14ac:dyDescent="0.2">
      <c r="AE1183" s="14" t="str">
        <f t="array" aca="1" ref="AE1183" ca="1">IF(ROW()-2&lt;=$Y$12,5-SUM(N($V$12:$Y$12&gt;ROW()-3)),"")</f>
        <v/>
      </c>
      <c r="AF1183" s="15" t="str">
        <f ca="1">IF(ISNUMBER(AE1183),COUNTIF(AE$3:AE1183,AE1183),"")</f>
        <v/>
      </c>
      <c r="AG1183" s="3" t="str">
        <f t="shared" ca="1" si="113"/>
        <v/>
      </c>
      <c r="AH1183" s="3" t="str">
        <f t="shared" ca="1" si="114"/>
        <v/>
      </c>
      <c r="AI1183" s="3" t="str">
        <f t="shared" ca="1" si="110"/>
        <v/>
      </c>
      <c r="AJ1183" s="3" t="str">
        <f t="shared" ca="1" si="111"/>
        <v/>
      </c>
      <c r="AK1183" s="15" t="str">
        <f t="shared" ca="1" si="112"/>
        <v/>
      </c>
    </row>
    <row r="1184" spans="31:37" x14ac:dyDescent="0.2">
      <c r="AE1184" s="16" t="str">
        <f t="array" aca="1" ref="AE1184" ca="1">IF(ROW()-2&lt;=$Y$12,5-SUM(N($V$12:$Y$12&gt;ROW()-3)),"")</f>
        <v/>
      </c>
      <c r="AF1184" s="17" t="str">
        <f ca="1">IF(ISNUMBER(AE1184),COUNTIF(AE$3:AE1184,AE1184),"")</f>
        <v/>
      </c>
      <c r="AG1184" s="29" t="str">
        <f t="shared" ca="1" si="113"/>
        <v/>
      </c>
      <c r="AH1184" s="29" t="str">
        <f t="shared" ca="1" si="114"/>
        <v/>
      </c>
      <c r="AI1184" s="29" t="str">
        <f t="shared" ca="1" si="110"/>
        <v/>
      </c>
      <c r="AJ1184" s="29" t="str">
        <f t="shared" ca="1" si="111"/>
        <v/>
      </c>
      <c r="AK1184" s="17" t="str">
        <f t="shared" ca="1" si="112"/>
        <v/>
      </c>
    </row>
    <row r="1185" spans="31:37" x14ac:dyDescent="0.2">
      <c r="AE1185" s="12" t="str">
        <f t="array" aca="1" ref="AE1185" ca="1">IF(ROW()-2&lt;=$Y$12,5-SUM(N($V$12:$Y$12&gt;ROW()-3)),"")</f>
        <v/>
      </c>
      <c r="AF1185" s="13" t="str">
        <f ca="1">IF(ISNUMBER(AE1185),COUNTIF(AE$3:AE1185,AE1185),"")</f>
        <v/>
      </c>
      <c r="AG1185" s="38" t="str">
        <f t="shared" ca="1" si="113"/>
        <v/>
      </c>
      <c r="AH1185" s="38" t="str">
        <f t="shared" ca="1" si="114"/>
        <v/>
      </c>
      <c r="AI1185" s="38" t="str">
        <f t="shared" ca="1" si="110"/>
        <v/>
      </c>
      <c r="AJ1185" s="38" t="str">
        <f t="shared" ca="1" si="111"/>
        <v/>
      </c>
      <c r="AK1185" s="13" t="str">
        <f t="shared" ca="1" si="112"/>
        <v/>
      </c>
    </row>
    <row r="1186" spans="31:37" x14ac:dyDescent="0.2">
      <c r="AE1186" s="14" t="str">
        <f t="array" aca="1" ref="AE1186" ca="1">IF(ROW()-2&lt;=$Y$12,5-SUM(N($V$12:$Y$12&gt;ROW()-3)),"")</f>
        <v/>
      </c>
      <c r="AF1186" s="15" t="str">
        <f ca="1">IF(ISNUMBER(AE1186),COUNTIF(AE$3:AE1186,AE1186),"")</f>
        <v/>
      </c>
      <c r="AG1186" s="3" t="str">
        <f t="shared" ca="1" si="113"/>
        <v/>
      </c>
      <c r="AH1186" s="3" t="str">
        <f t="shared" ca="1" si="114"/>
        <v/>
      </c>
      <c r="AI1186" s="3" t="str">
        <f t="shared" ca="1" si="110"/>
        <v/>
      </c>
      <c r="AJ1186" s="3" t="str">
        <f t="shared" ca="1" si="111"/>
        <v/>
      </c>
      <c r="AK1186" s="15" t="str">
        <f t="shared" ca="1" si="112"/>
        <v/>
      </c>
    </row>
    <row r="1187" spans="31:37" x14ac:dyDescent="0.2">
      <c r="AE1187" s="16" t="str">
        <f t="array" aca="1" ref="AE1187" ca="1">IF(ROW()-2&lt;=$Y$12,5-SUM(N($V$12:$Y$12&gt;ROW()-3)),"")</f>
        <v/>
      </c>
      <c r="AF1187" s="17" t="str">
        <f ca="1">IF(ISNUMBER(AE1187),COUNTIF(AE$3:AE1187,AE1187),"")</f>
        <v/>
      </c>
      <c r="AG1187" s="29" t="str">
        <f t="shared" ca="1" si="113"/>
        <v/>
      </c>
      <c r="AH1187" s="29" t="str">
        <f t="shared" ca="1" si="114"/>
        <v/>
      </c>
      <c r="AI1187" s="29" t="str">
        <f t="shared" ca="1" si="110"/>
        <v/>
      </c>
      <c r="AJ1187" s="29" t="str">
        <f t="shared" ca="1" si="111"/>
        <v/>
      </c>
      <c r="AK1187" s="17" t="str">
        <f t="shared" ca="1" si="112"/>
        <v/>
      </c>
    </row>
    <row r="1188" spans="31:37" x14ac:dyDescent="0.2">
      <c r="AE1188" s="12" t="str">
        <f t="array" aca="1" ref="AE1188" ca="1">IF(ROW()-2&lt;=$Y$12,5-SUM(N($V$12:$Y$12&gt;ROW()-3)),"")</f>
        <v/>
      </c>
      <c r="AF1188" s="13" t="str">
        <f ca="1">IF(ISNUMBER(AE1188),COUNTIF(AE$3:AE1188,AE1188),"")</f>
        <v/>
      </c>
      <c r="AG1188" s="38" t="str">
        <f t="shared" ca="1" si="113"/>
        <v/>
      </c>
      <c r="AH1188" s="38" t="str">
        <f t="shared" ca="1" si="114"/>
        <v/>
      </c>
      <c r="AI1188" s="38" t="str">
        <f t="shared" ca="1" si="110"/>
        <v/>
      </c>
      <c r="AJ1188" s="38" t="str">
        <f t="shared" ca="1" si="111"/>
        <v/>
      </c>
      <c r="AK1188" s="13" t="str">
        <f t="shared" ca="1" si="112"/>
        <v/>
      </c>
    </row>
    <row r="1189" spans="31:37" x14ac:dyDescent="0.2">
      <c r="AE1189" s="14" t="str">
        <f t="array" aca="1" ref="AE1189" ca="1">IF(ROW()-2&lt;=$Y$12,5-SUM(N($V$12:$Y$12&gt;ROW()-3)),"")</f>
        <v/>
      </c>
      <c r="AF1189" s="15" t="str">
        <f ca="1">IF(ISNUMBER(AE1189),COUNTIF(AE$3:AE1189,AE1189),"")</f>
        <v/>
      </c>
      <c r="AG1189" s="3" t="str">
        <f t="shared" ca="1" si="113"/>
        <v/>
      </c>
      <c r="AH1189" s="3" t="str">
        <f t="shared" ca="1" si="114"/>
        <v/>
      </c>
      <c r="AI1189" s="3" t="str">
        <f t="shared" ca="1" si="110"/>
        <v/>
      </c>
      <c r="AJ1189" s="3" t="str">
        <f t="shared" ca="1" si="111"/>
        <v/>
      </c>
      <c r="AK1189" s="15" t="str">
        <f t="shared" ca="1" si="112"/>
        <v/>
      </c>
    </row>
    <row r="1190" spans="31:37" x14ac:dyDescent="0.2">
      <c r="AE1190" s="16" t="str">
        <f t="array" aca="1" ref="AE1190" ca="1">IF(ROW()-2&lt;=$Y$12,5-SUM(N($V$12:$Y$12&gt;ROW()-3)),"")</f>
        <v/>
      </c>
      <c r="AF1190" s="17" t="str">
        <f ca="1">IF(ISNUMBER(AE1190),COUNTIF(AE$3:AE1190,AE1190),"")</f>
        <v/>
      </c>
      <c r="AG1190" s="29" t="str">
        <f t="shared" ca="1" si="113"/>
        <v/>
      </c>
      <c r="AH1190" s="29" t="str">
        <f t="shared" ca="1" si="114"/>
        <v/>
      </c>
      <c r="AI1190" s="29" t="str">
        <f t="shared" ca="1" si="110"/>
        <v/>
      </c>
      <c r="AJ1190" s="29" t="str">
        <f t="shared" ca="1" si="111"/>
        <v/>
      </c>
      <c r="AK1190" s="17" t="str">
        <f t="shared" ca="1" si="112"/>
        <v/>
      </c>
    </row>
    <row r="1191" spans="31:37" x14ac:dyDescent="0.2">
      <c r="AE1191" s="12" t="str">
        <f t="array" aca="1" ref="AE1191" ca="1">IF(ROW()-2&lt;=$Y$12,5-SUM(N($V$12:$Y$12&gt;ROW()-3)),"")</f>
        <v/>
      </c>
      <c r="AF1191" s="13" t="str">
        <f ca="1">IF(ISNUMBER(AE1191),COUNTIF(AE$3:AE1191,AE1191),"")</f>
        <v/>
      </c>
      <c r="AG1191" s="38" t="str">
        <f t="shared" ca="1" si="113"/>
        <v/>
      </c>
      <c r="AH1191" s="38" t="str">
        <f t="shared" ca="1" si="114"/>
        <v/>
      </c>
      <c r="AI1191" s="38" t="str">
        <f t="shared" ca="1" si="110"/>
        <v/>
      </c>
      <c r="AJ1191" s="38" t="str">
        <f t="shared" ca="1" si="111"/>
        <v/>
      </c>
      <c r="AK1191" s="13" t="str">
        <f t="shared" ca="1" si="112"/>
        <v/>
      </c>
    </row>
    <row r="1192" spans="31:37" x14ac:dyDescent="0.2">
      <c r="AE1192" s="14" t="str">
        <f t="array" aca="1" ref="AE1192" ca="1">IF(ROW()-2&lt;=$Y$12,5-SUM(N($V$12:$Y$12&gt;ROW()-3)),"")</f>
        <v/>
      </c>
      <c r="AF1192" s="15" t="str">
        <f ca="1">IF(ISNUMBER(AE1192),COUNTIF(AE$3:AE1192,AE1192),"")</f>
        <v/>
      </c>
      <c r="AG1192" s="3" t="str">
        <f t="shared" ca="1" si="113"/>
        <v/>
      </c>
      <c r="AH1192" s="3" t="str">
        <f t="shared" ca="1" si="114"/>
        <v/>
      </c>
      <c r="AI1192" s="3" t="str">
        <f t="shared" ca="1" si="110"/>
        <v/>
      </c>
      <c r="AJ1192" s="3" t="str">
        <f t="shared" ca="1" si="111"/>
        <v/>
      </c>
      <c r="AK1192" s="15" t="str">
        <f t="shared" ca="1" si="112"/>
        <v/>
      </c>
    </row>
    <row r="1193" spans="31:37" x14ac:dyDescent="0.2">
      <c r="AE1193" s="16" t="str">
        <f t="array" aca="1" ref="AE1193" ca="1">IF(ROW()-2&lt;=$Y$12,5-SUM(N($V$12:$Y$12&gt;ROW()-3)),"")</f>
        <v/>
      </c>
      <c r="AF1193" s="17" t="str">
        <f ca="1">IF(ISNUMBER(AE1193),COUNTIF(AE$3:AE1193,AE1193),"")</f>
        <v/>
      </c>
      <c r="AG1193" s="29" t="str">
        <f t="shared" ca="1" si="113"/>
        <v/>
      </c>
      <c r="AH1193" s="29" t="str">
        <f t="shared" ca="1" si="114"/>
        <v/>
      </c>
      <c r="AI1193" s="29" t="str">
        <f t="shared" ca="1" si="110"/>
        <v/>
      </c>
      <c r="AJ1193" s="29" t="str">
        <f t="shared" ca="1" si="111"/>
        <v/>
      </c>
      <c r="AK1193" s="17" t="str">
        <f t="shared" ca="1" si="112"/>
        <v/>
      </c>
    </row>
    <row r="1194" spans="31:37" x14ac:dyDescent="0.2">
      <c r="AE1194" s="12" t="str">
        <f t="array" aca="1" ref="AE1194" ca="1">IF(ROW()-2&lt;=$Y$12,5-SUM(N($V$12:$Y$12&gt;ROW()-3)),"")</f>
        <v/>
      </c>
      <c r="AF1194" s="13" t="str">
        <f ca="1">IF(ISNUMBER(AE1194),COUNTIF(AE$3:AE1194,AE1194),"")</f>
        <v/>
      </c>
      <c r="AG1194" s="38" t="str">
        <f t="shared" ca="1" si="113"/>
        <v/>
      </c>
      <c r="AH1194" s="38" t="str">
        <f t="shared" ca="1" si="114"/>
        <v/>
      </c>
      <c r="AI1194" s="38" t="str">
        <f t="shared" ca="1" si="110"/>
        <v/>
      </c>
      <c r="AJ1194" s="38" t="str">
        <f t="shared" ca="1" si="111"/>
        <v/>
      </c>
      <c r="AK1194" s="13" t="str">
        <f t="shared" ca="1" si="112"/>
        <v/>
      </c>
    </row>
    <row r="1195" spans="31:37" x14ac:dyDescent="0.2">
      <c r="AE1195" s="14" t="str">
        <f t="array" aca="1" ref="AE1195" ca="1">IF(ROW()-2&lt;=$Y$12,5-SUM(N($V$12:$Y$12&gt;ROW()-3)),"")</f>
        <v/>
      </c>
      <c r="AF1195" s="15" t="str">
        <f ca="1">IF(ISNUMBER(AE1195),COUNTIF(AE$3:AE1195,AE1195),"")</f>
        <v/>
      </c>
      <c r="AG1195" s="3" t="str">
        <f t="shared" ca="1" si="113"/>
        <v/>
      </c>
      <c r="AH1195" s="3" t="str">
        <f t="shared" ca="1" si="114"/>
        <v/>
      </c>
      <c r="AI1195" s="3" t="str">
        <f t="shared" ca="1" si="110"/>
        <v/>
      </c>
      <c r="AJ1195" s="3" t="str">
        <f t="shared" ca="1" si="111"/>
        <v/>
      </c>
      <c r="AK1195" s="15" t="str">
        <f t="shared" ca="1" si="112"/>
        <v/>
      </c>
    </row>
    <row r="1196" spans="31:37" x14ac:dyDescent="0.2">
      <c r="AE1196" s="16" t="str">
        <f t="array" aca="1" ref="AE1196" ca="1">IF(ROW()-2&lt;=$Y$12,5-SUM(N($V$12:$Y$12&gt;ROW()-3)),"")</f>
        <v/>
      </c>
      <c r="AF1196" s="17" t="str">
        <f ca="1">IF(ISNUMBER(AE1196),COUNTIF(AE$3:AE1196,AE1196),"")</f>
        <v/>
      </c>
      <c r="AG1196" s="29" t="str">
        <f t="shared" ca="1" si="113"/>
        <v/>
      </c>
      <c r="AH1196" s="29" t="str">
        <f t="shared" ca="1" si="114"/>
        <v/>
      </c>
      <c r="AI1196" s="29" t="str">
        <f t="shared" ca="1" si="110"/>
        <v/>
      </c>
      <c r="AJ1196" s="29" t="str">
        <f t="shared" ca="1" si="111"/>
        <v/>
      </c>
      <c r="AK1196" s="17" t="str">
        <f t="shared" ca="1" si="112"/>
        <v/>
      </c>
    </row>
    <row r="1197" spans="31:37" x14ac:dyDescent="0.2">
      <c r="AE1197" s="12" t="str">
        <f t="array" aca="1" ref="AE1197" ca="1">IF(ROW()-2&lt;=$Y$12,5-SUM(N($V$12:$Y$12&gt;ROW()-3)),"")</f>
        <v/>
      </c>
      <c r="AF1197" s="13" t="str">
        <f ca="1">IF(ISNUMBER(AE1197),COUNTIF(AE$3:AE1197,AE1197),"")</f>
        <v/>
      </c>
      <c r="AG1197" s="38" t="str">
        <f t="shared" ca="1" si="113"/>
        <v/>
      </c>
      <c r="AH1197" s="38" t="str">
        <f t="shared" ca="1" si="114"/>
        <v/>
      </c>
      <c r="AI1197" s="38" t="str">
        <f t="shared" ca="1" si="110"/>
        <v/>
      </c>
      <c r="AJ1197" s="38" t="str">
        <f t="shared" ca="1" si="111"/>
        <v/>
      </c>
      <c r="AK1197" s="13" t="str">
        <f t="shared" ca="1" si="112"/>
        <v/>
      </c>
    </row>
    <row r="1198" spans="31:37" x14ac:dyDescent="0.2">
      <c r="AE1198" s="14" t="str">
        <f t="array" aca="1" ref="AE1198" ca="1">IF(ROW()-2&lt;=$Y$12,5-SUM(N($V$12:$Y$12&gt;ROW()-3)),"")</f>
        <v/>
      </c>
      <c r="AF1198" s="15" t="str">
        <f ca="1">IF(ISNUMBER(AE1198),COUNTIF(AE$3:AE1198,AE1198),"")</f>
        <v/>
      </c>
      <c r="AG1198" s="3" t="str">
        <f t="shared" ca="1" si="113"/>
        <v/>
      </c>
      <c r="AH1198" s="3" t="str">
        <f t="shared" ca="1" si="114"/>
        <v/>
      </c>
      <c r="AI1198" s="3" t="str">
        <f t="shared" ca="1" si="110"/>
        <v/>
      </c>
      <c r="AJ1198" s="3" t="str">
        <f t="shared" ca="1" si="111"/>
        <v/>
      </c>
      <c r="AK1198" s="15" t="str">
        <f t="shared" ca="1" si="112"/>
        <v/>
      </c>
    </row>
    <row r="1199" spans="31:37" x14ac:dyDescent="0.2">
      <c r="AE1199" s="16" t="str">
        <f t="array" aca="1" ref="AE1199" ca="1">IF(ROW()-2&lt;=$Y$12,5-SUM(N($V$12:$Y$12&gt;ROW()-3)),"")</f>
        <v/>
      </c>
      <c r="AF1199" s="17" t="str">
        <f ca="1">IF(ISNUMBER(AE1199),COUNTIF(AE$3:AE1199,AE1199),"")</f>
        <v/>
      </c>
      <c r="AG1199" s="29" t="str">
        <f t="shared" ca="1" si="113"/>
        <v/>
      </c>
      <c r="AH1199" s="29" t="str">
        <f t="shared" ca="1" si="114"/>
        <v/>
      </c>
      <c r="AI1199" s="29" t="str">
        <f t="shared" ca="1" si="110"/>
        <v/>
      </c>
      <c r="AJ1199" s="29" t="str">
        <f t="shared" ca="1" si="111"/>
        <v/>
      </c>
      <c r="AK1199" s="17" t="str">
        <f t="shared" ca="1" si="112"/>
        <v/>
      </c>
    </row>
    <row r="1200" spans="31:37" x14ac:dyDescent="0.2">
      <c r="AE1200" s="12" t="str">
        <f t="array" aca="1" ref="AE1200" ca="1">IF(ROW()-2&lt;=$Y$12,5-SUM(N($V$12:$Y$12&gt;ROW()-3)),"")</f>
        <v/>
      </c>
      <c r="AF1200" s="13" t="str">
        <f ca="1">IF(ISNUMBER(AE1200),COUNTIF(AE$3:AE1200,AE1200),"")</f>
        <v/>
      </c>
      <c r="AG1200" s="38" t="str">
        <f t="shared" ca="1" si="113"/>
        <v/>
      </c>
      <c r="AH1200" s="38" t="str">
        <f t="shared" ca="1" si="114"/>
        <v/>
      </c>
      <c r="AI1200" s="38" t="str">
        <f t="shared" ca="1" si="110"/>
        <v/>
      </c>
      <c r="AJ1200" s="38" t="str">
        <f t="shared" ca="1" si="111"/>
        <v/>
      </c>
      <c r="AK1200" s="13" t="str">
        <f t="shared" ca="1" si="112"/>
        <v/>
      </c>
    </row>
    <row r="1201" spans="31:37" x14ac:dyDescent="0.2">
      <c r="AE1201" s="14" t="str">
        <f t="array" aca="1" ref="AE1201" ca="1">IF(ROW()-2&lt;=$Y$12,5-SUM(N($V$12:$Y$12&gt;ROW()-3)),"")</f>
        <v/>
      </c>
      <c r="AF1201" s="15" t="str">
        <f ca="1">IF(ISNUMBER(AE1201),COUNTIF(AE$3:AE1201,AE1201),"")</f>
        <v/>
      </c>
      <c r="AG1201" s="3" t="str">
        <f t="shared" ca="1" si="113"/>
        <v/>
      </c>
      <c r="AH1201" s="3" t="str">
        <f t="shared" ca="1" si="114"/>
        <v/>
      </c>
      <c r="AI1201" s="3" t="str">
        <f t="shared" ca="1" si="110"/>
        <v/>
      </c>
      <c r="AJ1201" s="3" t="str">
        <f t="shared" ca="1" si="111"/>
        <v/>
      </c>
      <c r="AK1201" s="15" t="str">
        <f t="shared" ca="1" si="112"/>
        <v/>
      </c>
    </row>
    <row r="1202" spans="31:37" x14ac:dyDescent="0.2">
      <c r="AE1202" s="16" t="str">
        <f t="array" aca="1" ref="AE1202" ca="1">IF(ROW()-2&lt;=$Y$12,5-SUM(N($V$12:$Y$12&gt;ROW()-3)),"")</f>
        <v/>
      </c>
      <c r="AF1202" s="17" t="str">
        <f ca="1">IF(ISNUMBER(AE1202),COUNTIF(AE$3:AE1202,AE1202),"")</f>
        <v/>
      </c>
      <c r="AG1202" s="29" t="str">
        <f t="shared" ca="1" si="113"/>
        <v/>
      </c>
      <c r="AH1202" s="29" t="str">
        <f t="shared" ca="1" si="114"/>
        <v/>
      </c>
      <c r="AI1202" s="29" t="str">
        <f t="shared" ca="1" si="110"/>
        <v/>
      </c>
      <c r="AJ1202" s="29" t="str">
        <f t="shared" ca="1" si="111"/>
        <v/>
      </c>
      <c r="AK1202" s="17" t="str">
        <f t="shared" ca="1" si="112"/>
        <v/>
      </c>
    </row>
    <row r="1203" spans="31:37" x14ac:dyDescent="0.2">
      <c r="AE1203" s="12" t="str">
        <f t="array" aca="1" ref="AE1203" ca="1">IF(ROW()-2&lt;=$Y$12,5-SUM(N($V$12:$Y$12&gt;ROW()-3)),"")</f>
        <v/>
      </c>
      <c r="AF1203" s="13" t="str">
        <f ca="1">IF(ISNUMBER(AE1203),COUNTIF(AE$3:AE1203,AE1203),"")</f>
        <v/>
      </c>
      <c r="AG1203" s="38" t="str">
        <f t="shared" ca="1" si="113"/>
        <v/>
      </c>
      <c r="AH1203" s="38" t="str">
        <f t="shared" ca="1" si="114"/>
        <v/>
      </c>
      <c r="AI1203" s="38" t="str">
        <f t="shared" ca="1" si="110"/>
        <v/>
      </c>
      <c r="AJ1203" s="38" t="str">
        <f t="shared" ca="1" si="111"/>
        <v/>
      </c>
      <c r="AK1203" s="13" t="str">
        <f t="shared" ca="1" si="112"/>
        <v/>
      </c>
    </row>
    <row r="1204" spans="31:37" x14ac:dyDescent="0.2">
      <c r="AE1204" s="14" t="str">
        <f t="array" aca="1" ref="AE1204" ca="1">IF(ROW()-2&lt;=$Y$12,5-SUM(N($V$12:$Y$12&gt;ROW()-3)),"")</f>
        <v/>
      </c>
      <c r="AF1204" s="15" t="str">
        <f ca="1">IF(ISNUMBER(AE1204),COUNTIF(AE$3:AE1204,AE1204),"")</f>
        <v/>
      </c>
      <c r="AG1204" s="3" t="str">
        <f t="shared" ca="1" si="113"/>
        <v/>
      </c>
      <c r="AH1204" s="3" t="str">
        <f t="shared" ca="1" si="114"/>
        <v/>
      </c>
      <c r="AI1204" s="3" t="str">
        <f t="shared" ca="1" si="110"/>
        <v/>
      </c>
      <c r="AJ1204" s="3" t="str">
        <f t="shared" ca="1" si="111"/>
        <v/>
      </c>
      <c r="AK1204" s="15" t="str">
        <f t="shared" ca="1" si="112"/>
        <v/>
      </c>
    </row>
    <row r="1205" spans="31:37" x14ac:dyDescent="0.2">
      <c r="AE1205" s="16" t="str">
        <f t="array" aca="1" ref="AE1205" ca="1">IF(ROW()-2&lt;=$Y$12,5-SUM(N($V$12:$Y$12&gt;ROW()-3)),"")</f>
        <v/>
      </c>
      <c r="AF1205" s="17" t="str">
        <f ca="1">IF(ISNUMBER(AE1205),COUNTIF(AE$3:AE1205,AE1205),"")</f>
        <v/>
      </c>
      <c r="AG1205" s="29" t="str">
        <f t="shared" ca="1" si="113"/>
        <v/>
      </c>
      <c r="AH1205" s="29" t="str">
        <f t="shared" ca="1" si="114"/>
        <v/>
      </c>
      <c r="AI1205" s="29" t="str">
        <f t="shared" ca="1" si="110"/>
        <v/>
      </c>
      <c r="AJ1205" s="29" t="str">
        <f t="shared" ca="1" si="111"/>
        <v/>
      </c>
      <c r="AK1205" s="17" t="str">
        <f t="shared" ca="1" si="112"/>
        <v/>
      </c>
    </row>
    <row r="1206" spans="31:37" x14ac:dyDescent="0.2">
      <c r="AE1206" s="12" t="str">
        <f t="array" aca="1" ref="AE1206" ca="1">IF(ROW()-2&lt;=$Y$12,5-SUM(N($V$12:$Y$12&gt;ROW()-3)),"")</f>
        <v/>
      </c>
      <c r="AF1206" s="13" t="str">
        <f ca="1">IF(ISNUMBER(AE1206),COUNTIF(AE$3:AE1206,AE1206),"")</f>
        <v/>
      </c>
      <c r="AG1206" s="38" t="str">
        <f t="shared" ca="1" si="113"/>
        <v/>
      </c>
      <c r="AH1206" s="38" t="str">
        <f t="shared" ca="1" si="114"/>
        <v/>
      </c>
      <c r="AI1206" s="38" t="str">
        <f t="shared" ca="1" si="110"/>
        <v/>
      </c>
      <c r="AJ1206" s="38" t="str">
        <f t="shared" ca="1" si="111"/>
        <v/>
      </c>
      <c r="AK1206" s="13" t="str">
        <f t="shared" ca="1" si="112"/>
        <v/>
      </c>
    </row>
    <row r="1207" spans="31:37" x14ac:dyDescent="0.2">
      <c r="AE1207" s="14" t="str">
        <f t="array" aca="1" ref="AE1207" ca="1">IF(ROW()-2&lt;=$Y$12,5-SUM(N($V$12:$Y$12&gt;ROW()-3)),"")</f>
        <v/>
      </c>
      <c r="AF1207" s="15" t="str">
        <f ca="1">IF(ISNUMBER(AE1207),COUNTIF(AE$3:AE1207,AE1207),"")</f>
        <v/>
      </c>
      <c r="AG1207" s="3" t="str">
        <f t="shared" ca="1" si="113"/>
        <v/>
      </c>
      <c r="AH1207" s="3" t="str">
        <f t="shared" ca="1" si="114"/>
        <v/>
      </c>
      <c r="AI1207" s="3" t="str">
        <f t="shared" ca="1" si="110"/>
        <v/>
      </c>
      <c r="AJ1207" s="3" t="str">
        <f t="shared" ca="1" si="111"/>
        <v/>
      </c>
      <c r="AK1207" s="15" t="str">
        <f t="shared" ca="1" si="112"/>
        <v/>
      </c>
    </row>
    <row r="1208" spans="31:37" x14ac:dyDescent="0.2">
      <c r="AE1208" s="16" t="str">
        <f t="array" aca="1" ref="AE1208" ca="1">IF(ROW()-2&lt;=$Y$12,5-SUM(N($V$12:$Y$12&gt;ROW()-3)),"")</f>
        <v/>
      </c>
      <c r="AF1208" s="17" t="str">
        <f ca="1">IF(ISNUMBER(AE1208),COUNTIF(AE$3:AE1208,AE1208),"")</f>
        <v/>
      </c>
      <c r="AG1208" s="29" t="str">
        <f t="shared" ca="1" si="113"/>
        <v/>
      </c>
      <c r="AH1208" s="29" t="str">
        <f t="shared" ca="1" si="114"/>
        <v/>
      </c>
      <c r="AI1208" s="29" t="str">
        <f t="shared" ca="1" si="110"/>
        <v/>
      </c>
      <c r="AJ1208" s="29" t="str">
        <f t="shared" ca="1" si="111"/>
        <v/>
      </c>
      <c r="AK1208" s="17" t="str">
        <f t="shared" ca="1" si="112"/>
        <v/>
      </c>
    </row>
    <row r="1209" spans="31:37" x14ac:dyDescent="0.2">
      <c r="AE1209" s="12" t="str">
        <f t="array" aca="1" ref="AE1209" ca="1">IF(ROW()-2&lt;=$Y$12,5-SUM(N($V$12:$Y$12&gt;ROW()-3)),"")</f>
        <v/>
      </c>
      <c r="AF1209" s="13" t="str">
        <f ca="1">IF(ISNUMBER(AE1209),COUNTIF(AE$3:AE1209,AE1209),"")</f>
        <v/>
      </c>
      <c r="AG1209" s="38" t="str">
        <f t="shared" ca="1" si="113"/>
        <v/>
      </c>
      <c r="AH1209" s="38" t="str">
        <f t="shared" ca="1" si="114"/>
        <v/>
      </c>
      <c r="AI1209" s="38" t="str">
        <f t="shared" ca="1" si="110"/>
        <v/>
      </c>
      <c r="AJ1209" s="38" t="str">
        <f t="shared" ca="1" si="111"/>
        <v/>
      </c>
      <c r="AK1209" s="13" t="str">
        <f t="shared" ca="1" si="112"/>
        <v/>
      </c>
    </row>
    <row r="1210" spans="31:37" x14ac:dyDescent="0.2">
      <c r="AE1210" s="14" t="str">
        <f t="array" aca="1" ref="AE1210" ca="1">IF(ROW()-2&lt;=$Y$12,5-SUM(N($V$12:$Y$12&gt;ROW()-3)),"")</f>
        <v/>
      </c>
      <c r="AF1210" s="15" t="str">
        <f ca="1">IF(ISNUMBER(AE1210),COUNTIF(AE$3:AE1210,AE1210),"")</f>
        <v/>
      </c>
      <c r="AG1210" s="3" t="str">
        <f t="shared" ca="1" si="113"/>
        <v/>
      </c>
      <c r="AH1210" s="3" t="str">
        <f t="shared" ca="1" si="114"/>
        <v/>
      </c>
      <c r="AI1210" s="3" t="str">
        <f t="shared" ca="1" si="110"/>
        <v/>
      </c>
      <c r="AJ1210" s="3" t="str">
        <f t="shared" ca="1" si="111"/>
        <v/>
      </c>
      <c r="AK1210" s="15" t="str">
        <f t="shared" ca="1" si="112"/>
        <v/>
      </c>
    </row>
    <row r="1211" spans="31:37" x14ac:dyDescent="0.2">
      <c r="AE1211" s="16" t="str">
        <f t="array" aca="1" ref="AE1211" ca="1">IF(ROW()-2&lt;=$Y$12,5-SUM(N($V$12:$Y$12&gt;ROW()-3)),"")</f>
        <v/>
      </c>
      <c r="AF1211" s="17" t="str">
        <f ca="1">IF(ISNUMBER(AE1211),COUNTIF(AE$3:AE1211,AE1211),"")</f>
        <v/>
      </c>
      <c r="AG1211" s="29" t="str">
        <f t="shared" ca="1" si="113"/>
        <v/>
      </c>
      <c r="AH1211" s="29" t="str">
        <f t="shared" ca="1" si="114"/>
        <v/>
      </c>
      <c r="AI1211" s="29" t="str">
        <f t="shared" ca="1" si="110"/>
        <v/>
      </c>
      <c r="AJ1211" s="29" t="str">
        <f t="shared" ca="1" si="111"/>
        <v/>
      </c>
      <c r="AK1211" s="17" t="str">
        <f t="shared" ca="1" si="112"/>
        <v/>
      </c>
    </row>
    <row r="1212" spans="31:37" x14ac:dyDescent="0.2">
      <c r="AE1212" s="12" t="str">
        <f t="array" aca="1" ref="AE1212" ca="1">IF(ROW()-2&lt;=$Y$12,5-SUM(N($V$12:$Y$12&gt;ROW()-3)),"")</f>
        <v/>
      </c>
      <c r="AF1212" s="13" t="str">
        <f ca="1">IF(ISNUMBER(AE1212),COUNTIF(AE$3:AE1212,AE1212),"")</f>
        <v/>
      </c>
      <c r="AG1212" s="38" t="str">
        <f t="shared" ca="1" si="113"/>
        <v/>
      </c>
      <c r="AH1212" s="38" t="str">
        <f t="shared" ca="1" si="114"/>
        <v/>
      </c>
      <c r="AI1212" s="38" t="str">
        <f t="shared" ca="1" si="110"/>
        <v/>
      </c>
      <c r="AJ1212" s="38" t="str">
        <f t="shared" ca="1" si="111"/>
        <v/>
      </c>
      <c r="AK1212" s="13" t="str">
        <f t="shared" ca="1" si="112"/>
        <v/>
      </c>
    </row>
    <row r="1213" spans="31:37" x14ac:dyDescent="0.2">
      <c r="AE1213" s="14" t="str">
        <f t="array" aca="1" ref="AE1213" ca="1">IF(ROW()-2&lt;=$Y$12,5-SUM(N($V$12:$Y$12&gt;ROW()-3)),"")</f>
        <v/>
      </c>
      <c r="AF1213" s="15" t="str">
        <f ca="1">IF(ISNUMBER(AE1213),COUNTIF(AE$3:AE1213,AE1213),"")</f>
        <v/>
      </c>
      <c r="AG1213" s="3" t="str">
        <f t="shared" ca="1" si="113"/>
        <v/>
      </c>
      <c r="AH1213" s="3" t="str">
        <f t="shared" ca="1" si="114"/>
        <v/>
      </c>
      <c r="AI1213" s="3" t="str">
        <f t="shared" ca="1" si="110"/>
        <v/>
      </c>
      <c r="AJ1213" s="3" t="str">
        <f t="shared" ca="1" si="111"/>
        <v/>
      </c>
      <c r="AK1213" s="15" t="str">
        <f t="shared" ca="1" si="112"/>
        <v/>
      </c>
    </row>
    <row r="1214" spans="31:37" x14ac:dyDescent="0.2">
      <c r="AE1214" s="16" t="str">
        <f t="array" aca="1" ref="AE1214" ca="1">IF(ROW()-2&lt;=$Y$12,5-SUM(N($V$12:$Y$12&gt;ROW()-3)),"")</f>
        <v/>
      </c>
      <c r="AF1214" s="17" t="str">
        <f ca="1">IF(ISNUMBER(AE1214),COUNTIF(AE$3:AE1214,AE1214),"")</f>
        <v/>
      </c>
      <c r="AG1214" s="29" t="str">
        <f t="shared" ca="1" si="113"/>
        <v/>
      </c>
      <c r="AH1214" s="29" t="str">
        <f t="shared" ca="1" si="114"/>
        <v/>
      </c>
      <c r="AI1214" s="29" t="str">
        <f t="shared" ca="1" si="110"/>
        <v/>
      </c>
      <c r="AJ1214" s="29" t="str">
        <f t="shared" ca="1" si="111"/>
        <v/>
      </c>
      <c r="AK1214" s="17" t="str">
        <f t="shared" ca="1" si="112"/>
        <v/>
      </c>
    </row>
    <row r="1215" spans="31:37" x14ac:dyDescent="0.2">
      <c r="AE1215" s="12" t="str">
        <f t="array" aca="1" ref="AE1215" ca="1">IF(ROW()-2&lt;=$Y$12,5-SUM(N($V$12:$Y$12&gt;ROW()-3)),"")</f>
        <v/>
      </c>
      <c r="AF1215" s="13" t="str">
        <f ca="1">IF(ISNUMBER(AE1215),COUNTIF(AE$3:AE1215,AE1215),"")</f>
        <v/>
      </c>
      <c r="AG1215" s="38" t="str">
        <f t="shared" ca="1" si="113"/>
        <v/>
      </c>
      <c r="AH1215" s="38" t="str">
        <f t="shared" ca="1" si="114"/>
        <v/>
      </c>
      <c r="AI1215" s="38" t="str">
        <f t="shared" ca="1" si="110"/>
        <v/>
      </c>
      <c r="AJ1215" s="38" t="str">
        <f t="shared" ca="1" si="111"/>
        <v/>
      </c>
      <c r="AK1215" s="13" t="str">
        <f t="shared" ca="1" si="112"/>
        <v/>
      </c>
    </row>
    <row r="1216" spans="31:37" x14ac:dyDescent="0.2">
      <c r="AE1216" s="14" t="str">
        <f t="array" aca="1" ref="AE1216" ca="1">IF(ROW()-2&lt;=$Y$12,5-SUM(N($V$12:$Y$12&gt;ROW()-3)),"")</f>
        <v/>
      </c>
      <c r="AF1216" s="15" t="str">
        <f ca="1">IF(ISNUMBER(AE1216),COUNTIF(AE$3:AE1216,AE1216),"")</f>
        <v/>
      </c>
      <c r="AG1216" s="3" t="str">
        <f t="shared" ca="1" si="113"/>
        <v/>
      </c>
      <c r="AH1216" s="3" t="str">
        <f t="shared" ca="1" si="114"/>
        <v/>
      </c>
      <c r="AI1216" s="3" t="str">
        <f t="shared" ca="1" si="110"/>
        <v/>
      </c>
      <c r="AJ1216" s="3" t="str">
        <f t="shared" ca="1" si="111"/>
        <v/>
      </c>
      <c r="AK1216" s="15" t="str">
        <f t="shared" ca="1" si="112"/>
        <v/>
      </c>
    </row>
    <row r="1217" spans="31:37" x14ac:dyDescent="0.2">
      <c r="AE1217" s="16" t="str">
        <f t="array" aca="1" ref="AE1217" ca="1">IF(ROW()-2&lt;=$Y$12,5-SUM(N($V$12:$Y$12&gt;ROW()-3)),"")</f>
        <v/>
      </c>
      <c r="AF1217" s="17" t="str">
        <f ca="1">IF(ISNUMBER(AE1217),COUNTIF(AE$3:AE1217,AE1217),"")</f>
        <v/>
      </c>
      <c r="AG1217" s="29" t="str">
        <f t="shared" ca="1" si="113"/>
        <v/>
      </c>
      <c r="AH1217" s="29" t="str">
        <f t="shared" ca="1" si="114"/>
        <v/>
      </c>
      <c r="AI1217" s="29" t="str">
        <f t="shared" ca="1" si="110"/>
        <v/>
      </c>
      <c r="AJ1217" s="29" t="str">
        <f t="shared" ca="1" si="111"/>
        <v/>
      </c>
      <c r="AK1217" s="17" t="str">
        <f t="shared" ca="1" si="112"/>
        <v/>
      </c>
    </row>
    <row r="1218" spans="31:37" x14ac:dyDescent="0.2">
      <c r="AE1218" s="12" t="str">
        <f t="array" aca="1" ref="AE1218" ca="1">IF(ROW()-2&lt;=$Y$12,5-SUM(N($V$12:$Y$12&gt;ROW()-3)),"")</f>
        <v/>
      </c>
      <c r="AF1218" s="13" t="str">
        <f ca="1">IF(ISNUMBER(AE1218),COUNTIF(AE$3:AE1218,AE1218),"")</f>
        <v/>
      </c>
      <c r="AG1218" s="38" t="str">
        <f t="shared" ca="1" si="113"/>
        <v/>
      </c>
      <c r="AH1218" s="38" t="str">
        <f t="shared" ca="1" si="114"/>
        <v/>
      </c>
      <c r="AI1218" s="38" t="str">
        <f t="shared" ca="1" si="110"/>
        <v/>
      </c>
      <c r="AJ1218" s="38" t="str">
        <f t="shared" ca="1" si="111"/>
        <v/>
      </c>
      <c r="AK1218" s="13" t="str">
        <f t="shared" ca="1" si="112"/>
        <v/>
      </c>
    </row>
    <row r="1219" spans="31:37" x14ac:dyDescent="0.2">
      <c r="AE1219" s="14" t="str">
        <f t="array" aca="1" ref="AE1219" ca="1">IF(ROW()-2&lt;=$Y$12,5-SUM(N($V$12:$Y$12&gt;ROW()-3)),"")</f>
        <v/>
      </c>
      <c r="AF1219" s="15" t="str">
        <f ca="1">IF(ISNUMBER(AE1219),COUNTIF(AE$3:AE1219,AE1219),"")</f>
        <v/>
      </c>
      <c r="AG1219" s="3" t="str">
        <f t="shared" ca="1" si="113"/>
        <v/>
      </c>
      <c r="AH1219" s="3" t="str">
        <f t="shared" ca="1" si="114"/>
        <v/>
      </c>
      <c r="AI1219" s="3" t="str">
        <f t="shared" ref="AI1219:AI1282" ca="1" si="115">IF(ISNUMBER($AH1219),INDEX($B$3:$Q$386,$AF1219,4*$AE1219-2),"")</f>
        <v/>
      </c>
      <c r="AJ1219" s="3" t="str">
        <f t="shared" ref="AJ1219:AJ1282" ca="1" si="116">IF(ISNUMBER($AH1219),INDEX($B$3:$Q$386,$AF1219,4*$AE1219-1),"")</f>
        <v/>
      </c>
      <c r="AK1219" s="15" t="str">
        <f t="shared" ref="AK1219:AK1282" ca="1" si="117">IF(ISNUMBER($AH1219),INDEX($B$3:$Q$386,$AF1219,4*$AE1219),"")</f>
        <v/>
      </c>
    </row>
    <row r="1220" spans="31:37" x14ac:dyDescent="0.2">
      <c r="AE1220" s="16" t="str">
        <f t="array" aca="1" ref="AE1220" ca="1">IF(ROW()-2&lt;=$Y$12,5-SUM(N($V$12:$Y$12&gt;ROW()-3)),"")</f>
        <v/>
      </c>
      <c r="AF1220" s="17" t="str">
        <f ca="1">IF(ISNUMBER(AE1220),COUNTIF(AE$3:AE1220,AE1220),"")</f>
        <v/>
      </c>
      <c r="AG1220" s="29" t="str">
        <f t="shared" ref="AG1220:AG1283" ca="1" si="118">IF(ISNUMBER(AE1220),CHOOSE(AE1220,"A","B","C","D"),"")</f>
        <v/>
      </c>
      <c r="AH1220" s="29" t="str">
        <f t="shared" ref="AH1220:AH1283" ca="1" si="119">IF(ISNUMBER(AE1220),IF(MOD(ROW(),3)=0,INDEX($A$3:$A$386,AF1220),AH1219),"")</f>
        <v/>
      </c>
      <c r="AI1220" s="29" t="str">
        <f t="shared" ca="1" si="115"/>
        <v/>
      </c>
      <c r="AJ1220" s="29" t="str">
        <f t="shared" ca="1" si="116"/>
        <v/>
      </c>
      <c r="AK1220" s="17" t="str">
        <f t="shared" ca="1" si="117"/>
        <v/>
      </c>
    </row>
    <row r="1221" spans="31:37" x14ac:dyDescent="0.2">
      <c r="AE1221" s="12" t="str">
        <f t="array" aca="1" ref="AE1221" ca="1">IF(ROW()-2&lt;=$Y$12,5-SUM(N($V$12:$Y$12&gt;ROW()-3)),"")</f>
        <v/>
      </c>
      <c r="AF1221" s="13" t="str">
        <f ca="1">IF(ISNUMBER(AE1221),COUNTIF(AE$3:AE1221,AE1221),"")</f>
        <v/>
      </c>
      <c r="AG1221" s="38" t="str">
        <f t="shared" ca="1" si="118"/>
        <v/>
      </c>
      <c r="AH1221" s="38" t="str">
        <f t="shared" ca="1" si="119"/>
        <v/>
      </c>
      <c r="AI1221" s="38" t="str">
        <f t="shared" ca="1" si="115"/>
        <v/>
      </c>
      <c r="AJ1221" s="38" t="str">
        <f t="shared" ca="1" si="116"/>
        <v/>
      </c>
      <c r="AK1221" s="13" t="str">
        <f t="shared" ca="1" si="117"/>
        <v/>
      </c>
    </row>
    <row r="1222" spans="31:37" x14ac:dyDescent="0.2">
      <c r="AE1222" s="14" t="str">
        <f t="array" aca="1" ref="AE1222" ca="1">IF(ROW()-2&lt;=$Y$12,5-SUM(N($V$12:$Y$12&gt;ROW()-3)),"")</f>
        <v/>
      </c>
      <c r="AF1222" s="15" t="str">
        <f ca="1">IF(ISNUMBER(AE1222),COUNTIF(AE$3:AE1222,AE1222),"")</f>
        <v/>
      </c>
      <c r="AG1222" s="3" t="str">
        <f t="shared" ca="1" si="118"/>
        <v/>
      </c>
      <c r="AH1222" s="3" t="str">
        <f t="shared" ca="1" si="119"/>
        <v/>
      </c>
      <c r="AI1222" s="3" t="str">
        <f t="shared" ca="1" si="115"/>
        <v/>
      </c>
      <c r="AJ1222" s="3" t="str">
        <f t="shared" ca="1" si="116"/>
        <v/>
      </c>
      <c r="AK1222" s="15" t="str">
        <f t="shared" ca="1" si="117"/>
        <v/>
      </c>
    </row>
    <row r="1223" spans="31:37" x14ac:dyDescent="0.2">
      <c r="AE1223" s="16" t="str">
        <f t="array" aca="1" ref="AE1223" ca="1">IF(ROW()-2&lt;=$Y$12,5-SUM(N($V$12:$Y$12&gt;ROW()-3)),"")</f>
        <v/>
      </c>
      <c r="AF1223" s="17" t="str">
        <f ca="1">IF(ISNUMBER(AE1223),COUNTIF(AE$3:AE1223,AE1223),"")</f>
        <v/>
      </c>
      <c r="AG1223" s="29" t="str">
        <f t="shared" ca="1" si="118"/>
        <v/>
      </c>
      <c r="AH1223" s="29" t="str">
        <f t="shared" ca="1" si="119"/>
        <v/>
      </c>
      <c r="AI1223" s="29" t="str">
        <f t="shared" ca="1" si="115"/>
        <v/>
      </c>
      <c r="AJ1223" s="29" t="str">
        <f t="shared" ca="1" si="116"/>
        <v/>
      </c>
      <c r="AK1223" s="17" t="str">
        <f t="shared" ca="1" si="117"/>
        <v/>
      </c>
    </row>
    <row r="1224" spans="31:37" x14ac:dyDescent="0.2">
      <c r="AE1224" s="12" t="str">
        <f t="array" aca="1" ref="AE1224" ca="1">IF(ROW()-2&lt;=$Y$12,5-SUM(N($V$12:$Y$12&gt;ROW()-3)),"")</f>
        <v/>
      </c>
      <c r="AF1224" s="13" t="str">
        <f ca="1">IF(ISNUMBER(AE1224),COUNTIF(AE$3:AE1224,AE1224),"")</f>
        <v/>
      </c>
      <c r="AG1224" s="38" t="str">
        <f t="shared" ca="1" si="118"/>
        <v/>
      </c>
      <c r="AH1224" s="38" t="str">
        <f t="shared" ca="1" si="119"/>
        <v/>
      </c>
      <c r="AI1224" s="38" t="str">
        <f t="shared" ca="1" si="115"/>
        <v/>
      </c>
      <c r="AJ1224" s="38" t="str">
        <f t="shared" ca="1" si="116"/>
        <v/>
      </c>
      <c r="AK1224" s="13" t="str">
        <f t="shared" ca="1" si="117"/>
        <v/>
      </c>
    </row>
    <row r="1225" spans="31:37" x14ac:dyDescent="0.2">
      <c r="AE1225" s="14" t="str">
        <f t="array" aca="1" ref="AE1225" ca="1">IF(ROW()-2&lt;=$Y$12,5-SUM(N($V$12:$Y$12&gt;ROW()-3)),"")</f>
        <v/>
      </c>
      <c r="AF1225" s="15" t="str">
        <f ca="1">IF(ISNUMBER(AE1225),COUNTIF(AE$3:AE1225,AE1225),"")</f>
        <v/>
      </c>
      <c r="AG1225" s="3" t="str">
        <f t="shared" ca="1" si="118"/>
        <v/>
      </c>
      <c r="AH1225" s="3" t="str">
        <f t="shared" ca="1" si="119"/>
        <v/>
      </c>
      <c r="AI1225" s="3" t="str">
        <f t="shared" ca="1" si="115"/>
        <v/>
      </c>
      <c r="AJ1225" s="3" t="str">
        <f t="shared" ca="1" si="116"/>
        <v/>
      </c>
      <c r="AK1225" s="15" t="str">
        <f t="shared" ca="1" si="117"/>
        <v/>
      </c>
    </row>
    <row r="1226" spans="31:37" x14ac:dyDescent="0.2">
      <c r="AE1226" s="16" t="str">
        <f t="array" aca="1" ref="AE1226" ca="1">IF(ROW()-2&lt;=$Y$12,5-SUM(N($V$12:$Y$12&gt;ROW()-3)),"")</f>
        <v/>
      </c>
      <c r="AF1226" s="17" t="str">
        <f ca="1">IF(ISNUMBER(AE1226),COUNTIF(AE$3:AE1226,AE1226),"")</f>
        <v/>
      </c>
      <c r="AG1226" s="29" t="str">
        <f t="shared" ca="1" si="118"/>
        <v/>
      </c>
      <c r="AH1226" s="29" t="str">
        <f t="shared" ca="1" si="119"/>
        <v/>
      </c>
      <c r="AI1226" s="29" t="str">
        <f t="shared" ca="1" si="115"/>
        <v/>
      </c>
      <c r="AJ1226" s="29" t="str">
        <f t="shared" ca="1" si="116"/>
        <v/>
      </c>
      <c r="AK1226" s="17" t="str">
        <f t="shared" ca="1" si="117"/>
        <v/>
      </c>
    </row>
    <row r="1227" spans="31:37" x14ac:dyDescent="0.2">
      <c r="AE1227" s="12" t="str">
        <f t="array" aca="1" ref="AE1227" ca="1">IF(ROW()-2&lt;=$Y$12,5-SUM(N($V$12:$Y$12&gt;ROW()-3)),"")</f>
        <v/>
      </c>
      <c r="AF1227" s="13" t="str">
        <f ca="1">IF(ISNUMBER(AE1227),COUNTIF(AE$3:AE1227,AE1227),"")</f>
        <v/>
      </c>
      <c r="AG1227" s="38" t="str">
        <f t="shared" ca="1" si="118"/>
        <v/>
      </c>
      <c r="AH1227" s="38" t="str">
        <f t="shared" ca="1" si="119"/>
        <v/>
      </c>
      <c r="AI1227" s="38" t="str">
        <f t="shared" ca="1" si="115"/>
        <v/>
      </c>
      <c r="AJ1227" s="38" t="str">
        <f t="shared" ca="1" si="116"/>
        <v/>
      </c>
      <c r="AK1227" s="13" t="str">
        <f t="shared" ca="1" si="117"/>
        <v/>
      </c>
    </row>
    <row r="1228" spans="31:37" x14ac:dyDescent="0.2">
      <c r="AE1228" s="14" t="str">
        <f t="array" aca="1" ref="AE1228" ca="1">IF(ROW()-2&lt;=$Y$12,5-SUM(N($V$12:$Y$12&gt;ROW()-3)),"")</f>
        <v/>
      </c>
      <c r="AF1228" s="15" t="str">
        <f ca="1">IF(ISNUMBER(AE1228),COUNTIF(AE$3:AE1228,AE1228),"")</f>
        <v/>
      </c>
      <c r="AG1228" s="3" t="str">
        <f t="shared" ca="1" si="118"/>
        <v/>
      </c>
      <c r="AH1228" s="3" t="str">
        <f t="shared" ca="1" si="119"/>
        <v/>
      </c>
      <c r="AI1228" s="3" t="str">
        <f t="shared" ca="1" si="115"/>
        <v/>
      </c>
      <c r="AJ1228" s="3" t="str">
        <f t="shared" ca="1" si="116"/>
        <v/>
      </c>
      <c r="AK1228" s="15" t="str">
        <f t="shared" ca="1" si="117"/>
        <v/>
      </c>
    </row>
    <row r="1229" spans="31:37" x14ac:dyDescent="0.2">
      <c r="AE1229" s="16" t="str">
        <f t="array" aca="1" ref="AE1229" ca="1">IF(ROW()-2&lt;=$Y$12,5-SUM(N($V$12:$Y$12&gt;ROW()-3)),"")</f>
        <v/>
      </c>
      <c r="AF1229" s="17" t="str">
        <f ca="1">IF(ISNUMBER(AE1229),COUNTIF(AE$3:AE1229,AE1229),"")</f>
        <v/>
      </c>
      <c r="AG1229" s="29" t="str">
        <f t="shared" ca="1" si="118"/>
        <v/>
      </c>
      <c r="AH1229" s="29" t="str">
        <f t="shared" ca="1" si="119"/>
        <v/>
      </c>
      <c r="AI1229" s="29" t="str">
        <f t="shared" ca="1" si="115"/>
        <v/>
      </c>
      <c r="AJ1229" s="29" t="str">
        <f t="shared" ca="1" si="116"/>
        <v/>
      </c>
      <c r="AK1229" s="17" t="str">
        <f t="shared" ca="1" si="117"/>
        <v/>
      </c>
    </row>
    <row r="1230" spans="31:37" x14ac:dyDescent="0.2">
      <c r="AE1230" s="12" t="str">
        <f t="array" aca="1" ref="AE1230" ca="1">IF(ROW()-2&lt;=$Y$12,5-SUM(N($V$12:$Y$12&gt;ROW()-3)),"")</f>
        <v/>
      </c>
      <c r="AF1230" s="13" t="str">
        <f ca="1">IF(ISNUMBER(AE1230),COUNTIF(AE$3:AE1230,AE1230),"")</f>
        <v/>
      </c>
      <c r="AG1230" s="38" t="str">
        <f t="shared" ca="1" si="118"/>
        <v/>
      </c>
      <c r="AH1230" s="38" t="str">
        <f t="shared" ca="1" si="119"/>
        <v/>
      </c>
      <c r="AI1230" s="38" t="str">
        <f t="shared" ca="1" si="115"/>
        <v/>
      </c>
      <c r="AJ1230" s="38" t="str">
        <f t="shared" ca="1" si="116"/>
        <v/>
      </c>
      <c r="AK1230" s="13" t="str">
        <f t="shared" ca="1" si="117"/>
        <v/>
      </c>
    </row>
    <row r="1231" spans="31:37" x14ac:dyDescent="0.2">
      <c r="AE1231" s="14" t="str">
        <f t="array" aca="1" ref="AE1231" ca="1">IF(ROW()-2&lt;=$Y$12,5-SUM(N($V$12:$Y$12&gt;ROW()-3)),"")</f>
        <v/>
      </c>
      <c r="AF1231" s="15" t="str">
        <f ca="1">IF(ISNUMBER(AE1231),COUNTIF(AE$3:AE1231,AE1231),"")</f>
        <v/>
      </c>
      <c r="AG1231" s="3" t="str">
        <f t="shared" ca="1" si="118"/>
        <v/>
      </c>
      <c r="AH1231" s="3" t="str">
        <f t="shared" ca="1" si="119"/>
        <v/>
      </c>
      <c r="AI1231" s="3" t="str">
        <f t="shared" ca="1" si="115"/>
        <v/>
      </c>
      <c r="AJ1231" s="3" t="str">
        <f t="shared" ca="1" si="116"/>
        <v/>
      </c>
      <c r="AK1231" s="15" t="str">
        <f t="shared" ca="1" si="117"/>
        <v/>
      </c>
    </row>
    <row r="1232" spans="31:37" x14ac:dyDescent="0.2">
      <c r="AE1232" s="16" t="str">
        <f t="array" aca="1" ref="AE1232" ca="1">IF(ROW()-2&lt;=$Y$12,5-SUM(N($V$12:$Y$12&gt;ROW()-3)),"")</f>
        <v/>
      </c>
      <c r="AF1232" s="17" t="str">
        <f ca="1">IF(ISNUMBER(AE1232),COUNTIF(AE$3:AE1232,AE1232),"")</f>
        <v/>
      </c>
      <c r="AG1232" s="29" t="str">
        <f t="shared" ca="1" si="118"/>
        <v/>
      </c>
      <c r="AH1232" s="29" t="str">
        <f t="shared" ca="1" si="119"/>
        <v/>
      </c>
      <c r="AI1232" s="29" t="str">
        <f t="shared" ca="1" si="115"/>
        <v/>
      </c>
      <c r="AJ1232" s="29" t="str">
        <f t="shared" ca="1" si="116"/>
        <v/>
      </c>
      <c r="AK1232" s="17" t="str">
        <f t="shared" ca="1" si="117"/>
        <v/>
      </c>
    </row>
    <row r="1233" spans="31:37" x14ac:dyDescent="0.2">
      <c r="AE1233" s="12" t="str">
        <f t="array" aca="1" ref="AE1233" ca="1">IF(ROW()-2&lt;=$Y$12,5-SUM(N($V$12:$Y$12&gt;ROW()-3)),"")</f>
        <v/>
      </c>
      <c r="AF1233" s="13" t="str">
        <f ca="1">IF(ISNUMBER(AE1233),COUNTIF(AE$3:AE1233,AE1233),"")</f>
        <v/>
      </c>
      <c r="AG1233" s="38" t="str">
        <f t="shared" ca="1" si="118"/>
        <v/>
      </c>
      <c r="AH1233" s="38" t="str">
        <f t="shared" ca="1" si="119"/>
        <v/>
      </c>
      <c r="AI1233" s="38" t="str">
        <f t="shared" ca="1" si="115"/>
        <v/>
      </c>
      <c r="AJ1233" s="38" t="str">
        <f t="shared" ca="1" si="116"/>
        <v/>
      </c>
      <c r="AK1233" s="13" t="str">
        <f t="shared" ca="1" si="117"/>
        <v/>
      </c>
    </row>
    <row r="1234" spans="31:37" x14ac:dyDescent="0.2">
      <c r="AE1234" s="14" t="str">
        <f t="array" aca="1" ref="AE1234" ca="1">IF(ROW()-2&lt;=$Y$12,5-SUM(N($V$12:$Y$12&gt;ROW()-3)),"")</f>
        <v/>
      </c>
      <c r="AF1234" s="15" t="str">
        <f ca="1">IF(ISNUMBER(AE1234),COUNTIF(AE$3:AE1234,AE1234),"")</f>
        <v/>
      </c>
      <c r="AG1234" s="3" t="str">
        <f t="shared" ca="1" si="118"/>
        <v/>
      </c>
      <c r="AH1234" s="3" t="str">
        <f t="shared" ca="1" si="119"/>
        <v/>
      </c>
      <c r="AI1234" s="3" t="str">
        <f t="shared" ca="1" si="115"/>
        <v/>
      </c>
      <c r="AJ1234" s="3" t="str">
        <f t="shared" ca="1" si="116"/>
        <v/>
      </c>
      <c r="AK1234" s="15" t="str">
        <f t="shared" ca="1" si="117"/>
        <v/>
      </c>
    </row>
    <row r="1235" spans="31:37" x14ac:dyDescent="0.2">
      <c r="AE1235" s="16" t="str">
        <f t="array" aca="1" ref="AE1235" ca="1">IF(ROW()-2&lt;=$Y$12,5-SUM(N($V$12:$Y$12&gt;ROW()-3)),"")</f>
        <v/>
      </c>
      <c r="AF1235" s="17" t="str">
        <f ca="1">IF(ISNUMBER(AE1235),COUNTIF(AE$3:AE1235,AE1235),"")</f>
        <v/>
      </c>
      <c r="AG1235" s="29" t="str">
        <f t="shared" ca="1" si="118"/>
        <v/>
      </c>
      <c r="AH1235" s="29" t="str">
        <f t="shared" ca="1" si="119"/>
        <v/>
      </c>
      <c r="AI1235" s="29" t="str">
        <f t="shared" ca="1" si="115"/>
        <v/>
      </c>
      <c r="AJ1235" s="29" t="str">
        <f t="shared" ca="1" si="116"/>
        <v/>
      </c>
      <c r="AK1235" s="17" t="str">
        <f t="shared" ca="1" si="117"/>
        <v/>
      </c>
    </row>
    <row r="1236" spans="31:37" x14ac:dyDescent="0.2">
      <c r="AE1236" s="12" t="str">
        <f t="array" aca="1" ref="AE1236" ca="1">IF(ROW()-2&lt;=$Y$12,5-SUM(N($V$12:$Y$12&gt;ROW()-3)),"")</f>
        <v/>
      </c>
      <c r="AF1236" s="13" t="str">
        <f ca="1">IF(ISNUMBER(AE1236),COUNTIF(AE$3:AE1236,AE1236),"")</f>
        <v/>
      </c>
      <c r="AG1236" s="38" t="str">
        <f t="shared" ca="1" si="118"/>
        <v/>
      </c>
      <c r="AH1236" s="38" t="str">
        <f t="shared" ca="1" si="119"/>
        <v/>
      </c>
      <c r="AI1236" s="38" t="str">
        <f t="shared" ca="1" si="115"/>
        <v/>
      </c>
      <c r="AJ1236" s="38" t="str">
        <f t="shared" ca="1" si="116"/>
        <v/>
      </c>
      <c r="AK1236" s="13" t="str">
        <f t="shared" ca="1" si="117"/>
        <v/>
      </c>
    </row>
    <row r="1237" spans="31:37" x14ac:dyDescent="0.2">
      <c r="AE1237" s="14" t="str">
        <f t="array" aca="1" ref="AE1237" ca="1">IF(ROW()-2&lt;=$Y$12,5-SUM(N($V$12:$Y$12&gt;ROW()-3)),"")</f>
        <v/>
      </c>
      <c r="AF1237" s="15" t="str">
        <f ca="1">IF(ISNUMBER(AE1237),COUNTIF(AE$3:AE1237,AE1237),"")</f>
        <v/>
      </c>
      <c r="AG1237" s="3" t="str">
        <f t="shared" ca="1" si="118"/>
        <v/>
      </c>
      <c r="AH1237" s="3" t="str">
        <f t="shared" ca="1" si="119"/>
        <v/>
      </c>
      <c r="AI1237" s="3" t="str">
        <f t="shared" ca="1" si="115"/>
        <v/>
      </c>
      <c r="AJ1237" s="3" t="str">
        <f t="shared" ca="1" si="116"/>
        <v/>
      </c>
      <c r="AK1237" s="15" t="str">
        <f t="shared" ca="1" si="117"/>
        <v/>
      </c>
    </row>
    <row r="1238" spans="31:37" x14ac:dyDescent="0.2">
      <c r="AE1238" s="16" t="str">
        <f t="array" aca="1" ref="AE1238" ca="1">IF(ROW()-2&lt;=$Y$12,5-SUM(N($V$12:$Y$12&gt;ROW()-3)),"")</f>
        <v/>
      </c>
      <c r="AF1238" s="17" t="str">
        <f ca="1">IF(ISNUMBER(AE1238),COUNTIF(AE$3:AE1238,AE1238),"")</f>
        <v/>
      </c>
      <c r="AG1238" s="29" t="str">
        <f t="shared" ca="1" si="118"/>
        <v/>
      </c>
      <c r="AH1238" s="29" t="str">
        <f t="shared" ca="1" si="119"/>
        <v/>
      </c>
      <c r="AI1238" s="29" t="str">
        <f t="shared" ca="1" si="115"/>
        <v/>
      </c>
      <c r="AJ1238" s="29" t="str">
        <f t="shared" ca="1" si="116"/>
        <v/>
      </c>
      <c r="AK1238" s="17" t="str">
        <f t="shared" ca="1" si="117"/>
        <v/>
      </c>
    </row>
    <row r="1239" spans="31:37" x14ac:dyDescent="0.2">
      <c r="AE1239" s="12" t="str">
        <f t="array" aca="1" ref="AE1239" ca="1">IF(ROW()-2&lt;=$Y$12,5-SUM(N($V$12:$Y$12&gt;ROW()-3)),"")</f>
        <v/>
      </c>
      <c r="AF1239" s="13" t="str">
        <f ca="1">IF(ISNUMBER(AE1239),COUNTIF(AE$3:AE1239,AE1239),"")</f>
        <v/>
      </c>
      <c r="AG1239" s="38" t="str">
        <f t="shared" ca="1" si="118"/>
        <v/>
      </c>
      <c r="AH1239" s="38" t="str">
        <f t="shared" ca="1" si="119"/>
        <v/>
      </c>
      <c r="AI1239" s="38" t="str">
        <f t="shared" ca="1" si="115"/>
        <v/>
      </c>
      <c r="AJ1239" s="38" t="str">
        <f t="shared" ca="1" si="116"/>
        <v/>
      </c>
      <c r="AK1239" s="13" t="str">
        <f t="shared" ca="1" si="117"/>
        <v/>
      </c>
    </row>
    <row r="1240" spans="31:37" x14ac:dyDescent="0.2">
      <c r="AE1240" s="14" t="str">
        <f t="array" aca="1" ref="AE1240" ca="1">IF(ROW()-2&lt;=$Y$12,5-SUM(N($V$12:$Y$12&gt;ROW()-3)),"")</f>
        <v/>
      </c>
      <c r="AF1240" s="15" t="str">
        <f ca="1">IF(ISNUMBER(AE1240),COUNTIF(AE$3:AE1240,AE1240),"")</f>
        <v/>
      </c>
      <c r="AG1240" s="3" t="str">
        <f t="shared" ca="1" si="118"/>
        <v/>
      </c>
      <c r="AH1240" s="3" t="str">
        <f t="shared" ca="1" si="119"/>
        <v/>
      </c>
      <c r="AI1240" s="3" t="str">
        <f t="shared" ca="1" si="115"/>
        <v/>
      </c>
      <c r="AJ1240" s="3" t="str">
        <f t="shared" ca="1" si="116"/>
        <v/>
      </c>
      <c r="AK1240" s="15" t="str">
        <f t="shared" ca="1" si="117"/>
        <v/>
      </c>
    </row>
    <row r="1241" spans="31:37" x14ac:dyDescent="0.2">
      <c r="AE1241" s="16" t="str">
        <f t="array" aca="1" ref="AE1241" ca="1">IF(ROW()-2&lt;=$Y$12,5-SUM(N($V$12:$Y$12&gt;ROW()-3)),"")</f>
        <v/>
      </c>
      <c r="AF1241" s="17" t="str">
        <f ca="1">IF(ISNUMBER(AE1241),COUNTIF(AE$3:AE1241,AE1241),"")</f>
        <v/>
      </c>
      <c r="AG1241" s="29" t="str">
        <f t="shared" ca="1" si="118"/>
        <v/>
      </c>
      <c r="AH1241" s="29" t="str">
        <f t="shared" ca="1" si="119"/>
        <v/>
      </c>
      <c r="AI1241" s="29" t="str">
        <f t="shared" ca="1" si="115"/>
        <v/>
      </c>
      <c r="AJ1241" s="29" t="str">
        <f t="shared" ca="1" si="116"/>
        <v/>
      </c>
      <c r="AK1241" s="17" t="str">
        <f t="shared" ca="1" si="117"/>
        <v/>
      </c>
    </row>
    <row r="1242" spans="31:37" x14ac:dyDescent="0.2">
      <c r="AE1242" s="12" t="str">
        <f t="array" aca="1" ref="AE1242" ca="1">IF(ROW()-2&lt;=$Y$12,5-SUM(N($V$12:$Y$12&gt;ROW()-3)),"")</f>
        <v/>
      </c>
      <c r="AF1242" s="13" t="str">
        <f ca="1">IF(ISNUMBER(AE1242),COUNTIF(AE$3:AE1242,AE1242),"")</f>
        <v/>
      </c>
      <c r="AG1242" s="38" t="str">
        <f t="shared" ca="1" si="118"/>
        <v/>
      </c>
      <c r="AH1242" s="38" t="str">
        <f t="shared" ca="1" si="119"/>
        <v/>
      </c>
      <c r="AI1242" s="38" t="str">
        <f t="shared" ca="1" si="115"/>
        <v/>
      </c>
      <c r="AJ1242" s="38" t="str">
        <f t="shared" ca="1" si="116"/>
        <v/>
      </c>
      <c r="AK1242" s="13" t="str">
        <f t="shared" ca="1" si="117"/>
        <v/>
      </c>
    </row>
    <row r="1243" spans="31:37" x14ac:dyDescent="0.2">
      <c r="AE1243" s="14" t="str">
        <f t="array" aca="1" ref="AE1243" ca="1">IF(ROW()-2&lt;=$Y$12,5-SUM(N($V$12:$Y$12&gt;ROW()-3)),"")</f>
        <v/>
      </c>
      <c r="AF1243" s="15" t="str">
        <f ca="1">IF(ISNUMBER(AE1243),COUNTIF(AE$3:AE1243,AE1243),"")</f>
        <v/>
      </c>
      <c r="AG1243" s="3" t="str">
        <f t="shared" ca="1" si="118"/>
        <v/>
      </c>
      <c r="AH1243" s="3" t="str">
        <f t="shared" ca="1" si="119"/>
        <v/>
      </c>
      <c r="AI1243" s="3" t="str">
        <f t="shared" ca="1" si="115"/>
        <v/>
      </c>
      <c r="AJ1243" s="3" t="str">
        <f t="shared" ca="1" si="116"/>
        <v/>
      </c>
      <c r="AK1243" s="15" t="str">
        <f t="shared" ca="1" si="117"/>
        <v/>
      </c>
    </row>
    <row r="1244" spans="31:37" x14ac:dyDescent="0.2">
      <c r="AE1244" s="16" t="str">
        <f t="array" aca="1" ref="AE1244" ca="1">IF(ROW()-2&lt;=$Y$12,5-SUM(N($V$12:$Y$12&gt;ROW()-3)),"")</f>
        <v/>
      </c>
      <c r="AF1244" s="17" t="str">
        <f ca="1">IF(ISNUMBER(AE1244),COUNTIF(AE$3:AE1244,AE1244),"")</f>
        <v/>
      </c>
      <c r="AG1244" s="29" t="str">
        <f t="shared" ca="1" si="118"/>
        <v/>
      </c>
      <c r="AH1244" s="29" t="str">
        <f t="shared" ca="1" si="119"/>
        <v/>
      </c>
      <c r="AI1244" s="29" t="str">
        <f t="shared" ca="1" si="115"/>
        <v/>
      </c>
      <c r="AJ1244" s="29" t="str">
        <f t="shared" ca="1" si="116"/>
        <v/>
      </c>
      <c r="AK1244" s="17" t="str">
        <f t="shared" ca="1" si="117"/>
        <v/>
      </c>
    </row>
    <row r="1245" spans="31:37" x14ac:dyDescent="0.2">
      <c r="AE1245" s="12" t="str">
        <f t="array" aca="1" ref="AE1245" ca="1">IF(ROW()-2&lt;=$Y$12,5-SUM(N($V$12:$Y$12&gt;ROW()-3)),"")</f>
        <v/>
      </c>
      <c r="AF1245" s="13" t="str">
        <f ca="1">IF(ISNUMBER(AE1245),COUNTIF(AE$3:AE1245,AE1245),"")</f>
        <v/>
      </c>
      <c r="AG1245" s="38" t="str">
        <f t="shared" ca="1" si="118"/>
        <v/>
      </c>
      <c r="AH1245" s="38" t="str">
        <f t="shared" ca="1" si="119"/>
        <v/>
      </c>
      <c r="AI1245" s="38" t="str">
        <f t="shared" ca="1" si="115"/>
        <v/>
      </c>
      <c r="AJ1245" s="38" t="str">
        <f t="shared" ca="1" si="116"/>
        <v/>
      </c>
      <c r="AK1245" s="13" t="str">
        <f t="shared" ca="1" si="117"/>
        <v/>
      </c>
    </row>
    <row r="1246" spans="31:37" x14ac:dyDescent="0.2">
      <c r="AE1246" s="14" t="str">
        <f t="array" aca="1" ref="AE1246" ca="1">IF(ROW()-2&lt;=$Y$12,5-SUM(N($V$12:$Y$12&gt;ROW()-3)),"")</f>
        <v/>
      </c>
      <c r="AF1246" s="15" t="str">
        <f ca="1">IF(ISNUMBER(AE1246),COUNTIF(AE$3:AE1246,AE1246),"")</f>
        <v/>
      </c>
      <c r="AG1246" s="3" t="str">
        <f t="shared" ca="1" si="118"/>
        <v/>
      </c>
      <c r="AH1246" s="3" t="str">
        <f t="shared" ca="1" si="119"/>
        <v/>
      </c>
      <c r="AI1246" s="3" t="str">
        <f t="shared" ca="1" si="115"/>
        <v/>
      </c>
      <c r="AJ1246" s="3" t="str">
        <f t="shared" ca="1" si="116"/>
        <v/>
      </c>
      <c r="AK1246" s="15" t="str">
        <f t="shared" ca="1" si="117"/>
        <v/>
      </c>
    </row>
    <row r="1247" spans="31:37" x14ac:dyDescent="0.2">
      <c r="AE1247" s="16" t="str">
        <f t="array" aca="1" ref="AE1247" ca="1">IF(ROW()-2&lt;=$Y$12,5-SUM(N($V$12:$Y$12&gt;ROW()-3)),"")</f>
        <v/>
      </c>
      <c r="AF1247" s="17" t="str">
        <f ca="1">IF(ISNUMBER(AE1247),COUNTIF(AE$3:AE1247,AE1247),"")</f>
        <v/>
      </c>
      <c r="AG1247" s="29" t="str">
        <f t="shared" ca="1" si="118"/>
        <v/>
      </c>
      <c r="AH1247" s="29" t="str">
        <f t="shared" ca="1" si="119"/>
        <v/>
      </c>
      <c r="AI1247" s="29" t="str">
        <f t="shared" ca="1" si="115"/>
        <v/>
      </c>
      <c r="AJ1247" s="29" t="str">
        <f t="shared" ca="1" si="116"/>
        <v/>
      </c>
      <c r="AK1247" s="17" t="str">
        <f t="shared" ca="1" si="117"/>
        <v/>
      </c>
    </row>
    <row r="1248" spans="31:37" x14ac:dyDescent="0.2">
      <c r="AE1248" s="12" t="str">
        <f t="array" aca="1" ref="AE1248" ca="1">IF(ROW()-2&lt;=$Y$12,5-SUM(N($V$12:$Y$12&gt;ROW()-3)),"")</f>
        <v/>
      </c>
      <c r="AF1248" s="13" t="str">
        <f ca="1">IF(ISNUMBER(AE1248),COUNTIF(AE$3:AE1248,AE1248),"")</f>
        <v/>
      </c>
      <c r="AG1248" s="38" t="str">
        <f t="shared" ca="1" si="118"/>
        <v/>
      </c>
      <c r="AH1248" s="38" t="str">
        <f t="shared" ca="1" si="119"/>
        <v/>
      </c>
      <c r="AI1248" s="38" t="str">
        <f t="shared" ca="1" si="115"/>
        <v/>
      </c>
      <c r="AJ1248" s="38" t="str">
        <f t="shared" ca="1" si="116"/>
        <v/>
      </c>
      <c r="AK1248" s="13" t="str">
        <f t="shared" ca="1" si="117"/>
        <v/>
      </c>
    </row>
    <row r="1249" spans="31:37" x14ac:dyDescent="0.2">
      <c r="AE1249" s="14" t="str">
        <f t="array" aca="1" ref="AE1249" ca="1">IF(ROW()-2&lt;=$Y$12,5-SUM(N($V$12:$Y$12&gt;ROW()-3)),"")</f>
        <v/>
      </c>
      <c r="AF1249" s="15" t="str">
        <f ca="1">IF(ISNUMBER(AE1249),COUNTIF(AE$3:AE1249,AE1249),"")</f>
        <v/>
      </c>
      <c r="AG1249" s="3" t="str">
        <f t="shared" ca="1" si="118"/>
        <v/>
      </c>
      <c r="AH1249" s="3" t="str">
        <f t="shared" ca="1" si="119"/>
        <v/>
      </c>
      <c r="AI1249" s="3" t="str">
        <f t="shared" ca="1" si="115"/>
        <v/>
      </c>
      <c r="AJ1249" s="3" t="str">
        <f t="shared" ca="1" si="116"/>
        <v/>
      </c>
      <c r="AK1249" s="15" t="str">
        <f t="shared" ca="1" si="117"/>
        <v/>
      </c>
    </row>
    <row r="1250" spans="31:37" x14ac:dyDescent="0.2">
      <c r="AE1250" s="16" t="str">
        <f t="array" aca="1" ref="AE1250" ca="1">IF(ROW()-2&lt;=$Y$12,5-SUM(N($V$12:$Y$12&gt;ROW()-3)),"")</f>
        <v/>
      </c>
      <c r="AF1250" s="17" t="str">
        <f ca="1">IF(ISNUMBER(AE1250),COUNTIF(AE$3:AE1250,AE1250),"")</f>
        <v/>
      </c>
      <c r="AG1250" s="29" t="str">
        <f t="shared" ca="1" si="118"/>
        <v/>
      </c>
      <c r="AH1250" s="29" t="str">
        <f t="shared" ca="1" si="119"/>
        <v/>
      </c>
      <c r="AI1250" s="29" t="str">
        <f t="shared" ca="1" si="115"/>
        <v/>
      </c>
      <c r="AJ1250" s="29" t="str">
        <f t="shared" ca="1" si="116"/>
        <v/>
      </c>
      <c r="AK1250" s="17" t="str">
        <f t="shared" ca="1" si="117"/>
        <v/>
      </c>
    </row>
    <row r="1251" spans="31:37" x14ac:dyDescent="0.2">
      <c r="AE1251" s="12" t="str">
        <f t="array" aca="1" ref="AE1251" ca="1">IF(ROW()-2&lt;=$Y$12,5-SUM(N($V$12:$Y$12&gt;ROW()-3)),"")</f>
        <v/>
      </c>
      <c r="AF1251" s="13" t="str">
        <f ca="1">IF(ISNUMBER(AE1251),COUNTIF(AE$3:AE1251,AE1251),"")</f>
        <v/>
      </c>
      <c r="AG1251" s="38" t="str">
        <f t="shared" ca="1" si="118"/>
        <v/>
      </c>
      <c r="AH1251" s="38" t="str">
        <f t="shared" ca="1" si="119"/>
        <v/>
      </c>
      <c r="AI1251" s="38" t="str">
        <f t="shared" ca="1" si="115"/>
        <v/>
      </c>
      <c r="AJ1251" s="38" t="str">
        <f t="shared" ca="1" si="116"/>
        <v/>
      </c>
      <c r="AK1251" s="13" t="str">
        <f t="shared" ca="1" si="117"/>
        <v/>
      </c>
    </row>
    <row r="1252" spans="31:37" x14ac:dyDescent="0.2">
      <c r="AE1252" s="14" t="str">
        <f t="array" aca="1" ref="AE1252" ca="1">IF(ROW()-2&lt;=$Y$12,5-SUM(N($V$12:$Y$12&gt;ROW()-3)),"")</f>
        <v/>
      </c>
      <c r="AF1252" s="15" t="str">
        <f ca="1">IF(ISNUMBER(AE1252),COUNTIF(AE$3:AE1252,AE1252),"")</f>
        <v/>
      </c>
      <c r="AG1252" s="3" t="str">
        <f t="shared" ca="1" si="118"/>
        <v/>
      </c>
      <c r="AH1252" s="3" t="str">
        <f t="shared" ca="1" si="119"/>
        <v/>
      </c>
      <c r="AI1252" s="3" t="str">
        <f t="shared" ca="1" si="115"/>
        <v/>
      </c>
      <c r="AJ1252" s="3" t="str">
        <f t="shared" ca="1" si="116"/>
        <v/>
      </c>
      <c r="AK1252" s="15" t="str">
        <f t="shared" ca="1" si="117"/>
        <v/>
      </c>
    </row>
    <row r="1253" spans="31:37" x14ac:dyDescent="0.2">
      <c r="AE1253" s="16" t="str">
        <f t="array" aca="1" ref="AE1253" ca="1">IF(ROW()-2&lt;=$Y$12,5-SUM(N($V$12:$Y$12&gt;ROW()-3)),"")</f>
        <v/>
      </c>
      <c r="AF1253" s="17" t="str">
        <f ca="1">IF(ISNUMBER(AE1253),COUNTIF(AE$3:AE1253,AE1253),"")</f>
        <v/>
      </c>
      <c r="AG1253" s="29" t="str">
        <f t="shared" ca="1" si="118"/>
        <v/>
      </c>
      <c r="AH1253" s="29" t="str">
        <f t="shared" ca="1" si="119"/>
        <v/>
      </c>
      <c r="AI1253" s="29" t="str">
        <f t="shared" ca="1" si="115"/>
        <v/>
      </c>
      <c r="AJ1253" s="29" t="str">
        <f t="shared" ca="1" si="116"/>
        <v/>
      </c>
      <c r="AK1253" s="17" t="str">
        <f t="shared" ca="1" si="117"/>
        <v/>
      </c>
    </row>
    <row r="1254" spans="31:37" x14ac:dyDescent="0.2">
      <c r="AE1254" s="12" t="str">
        <f t="array" aca="1" ref="AE1254" ca="1">IF(ROW()-2&lt;=$Y$12,5-SUM(N($V$12:$Y$12&gt;ROW()-3)),"")</f>
        <v/>
      </c>
      <c r="AF1254" s="13" t="str">
        <f ca="1">IF(ISNUMBER(AE1254),COUNTIF(AE$3:AE1254,AE1254),"")</f>
        <v/>
      </c>
      <c r="AG1254" s="38" t="str">
        <f t="shared" ca="1" si="118"/>
        <v/>
      </c>
      <c r="AH1254" s="38" t="str">
        <f t="shared" ca="1" si="119"/>
        <v/>
      </c>
      <c r="AI1254" s="38" t="str">
        <f t="shared" ca="1" si="115"/>
        <v/>
      </c>
      <c r="AJ1254" s="38" t="str">
        <f t="shared" ca="1" si="116"/>
        <v/>
      </c>
      <c r="AK1254" s="13" t="str">
        <f t="shared" ca="1" si="117"/>
        <v/>
      </c>
    </row>
    <row r="1255" spans="31:37" x14ac:dyDescent="0.2">
      <c r="AE1255" s="14" t="str">
        <f t="array" aca="1" ref="AE1255" ca="1">IF(ROW()-2&lt;=$Y$12,5-SUM(N($V$12:$Y$12&gt;ROW()-3)),"")</f>
        <v/>
      </c>
      <c r="AF1255" s="15" t="str">
        <f ca="1">IF(ISNUMBER(AE1255),COUNTIF(AE$3:AE1255,AE1255),"")</f>
        <v/>
      </c>
      <c r="AG1255" s="3" t="str">
        <f t="shared" ca="1" si="118"/>
        <v/>
      </c>
      <c r="AH1255" s="3" t="str">
        <f t="shared" ca="1" si="119"/>
        <v/>
      </c>
      <c r="AI1255" s="3" t="str">
        <f t="shared" ca="1" si="115"/>
        <v/>
      </c>
      <c r="AJ1255" s="3" t="str">
        <f t="shared" ca="1" si="116"/>
        <v/>
      </c>
      <c r="AK1255" s="15" t="str">
        <f t="shared" ca="1" si="117"/>
        <v/>
      </c>
    </row>
    <row r="1256" spans="31:37" x14ac:dyDescent="0.2">
      <c r="AE1256" s="16" t="str">
        <f t="array" aca="1" ref="AE1256" ca="1">IF(ROW()-2&lt;=$Y$12,5-SUM(N($V$12:$Y$12&gt;ROW()-3)),"")</f>
        <v/>
      </c>
      <c r="AF1256" s="17" t="str">
        <f ca="1">IF(ISNUMBER(AE1256),COUNTIF(AE$3:AE1256,AE1256),"")</f>
        <v/>
      </c>
      <c r="AG1256" s="29" t="str">
        <f t="shared" ca="1" si="118"/>
        <v/>
      </c>
      <c r="AH1256" s="29" t="str">
        <f t="shared" ca="1" si="119"/>
        <v/>
      </c>
      <c r="AI1256" s="29" t="str">
        <f t="shared" ca="1" si="115"/>
        <v/>
      </c>
      <c r="AJ1256" s="29" t="str">
        <f t="shared" ca="1" si="116"/>
        <v/>
      </c>
      <c r="AK1256" s="17" t="str">
        <f t="shared" ca="1" si="117"/>
        <v/>
      </c>
    </row>
    <row r="1257" spans="31:37" x14ac:dyDescent="0.2">
      <c r="AE1257" s="12" t="str">
        <f t="array" aca="1" ref="AE1257" ca="1">IF(ROW()-2&lt;=$Y$12,5-SUM(N($V$12:$Y$12&gt;ROW()-3)),"")</f>
        <v/>
      </c>
      <c r="AF1257" s="13" t="str">
        <f ca="1">IF(ISNUMBER(AE1257),COUNTIF(AE$3:AE1257,AE1257),"")</f>
        <v/>
      </c>
      <c r="AG1257" s="38" t="str">
        <f t="shared" ca="1" si="118"/>
        <v/>
      </c>
      <c r="AH1257" s="38" t="str">
        <f t="shared" ca="1" si="119"/>
        <v/>
      </c>
      <c r="AI1257" s="38" t="str">
        <f t="shared" ca="1" si="115"/>
        <v/>
      </c>
      <c r="AJ1257" s="38" t="str">
        <f t="shared" ca="1" si="116"/>
        <v/>
      </c>
      <c r="AK1257" s="13" t="str">
        <f t="shared" ca="1" si="117"/>
        <v/>
      </c>
    </row>
    <row r="1258" spans="31:37" x14ac:dyDescent="0.2">
      <c r="AE1258" s="14" t="str">
        <f t="array" aca="1" ref="AE1258" ca="1">IF(ROW()-2&lt;=$Y$12,5-SUM(N($V$12:$Y$12&gt;ROW()-3)),"")</f>
        <v/>
      </c>
      <c r="AF1258" s="15" t="str">
        <f ca="1">IF(ISNUMBER(AE1258),COUNTIF(AE$3:AE1258,AE1258),"")</f>
        <v/>
      </c>
      <c r="AG1258" s="3" t="str">
        <f t="shared" ca="1" si="118"/>
        <v/>
      </c>
      <c r="AH1258" s="3" t="str">
        <f t="shared" ca="1" si="119"/>
        <v/>
      </c>
      <c r="AI1258" s="3" t="str">
        <f t="shared" ca="1" si="115"/>
        <v/>
      </c>
      <c r="AJ1258" s="3" t="str">
        <f t="shared" ca="1" si="116"/>
        <v/>
      </c>
      <c r="AK1258" s="15" t="str">
        <f t="shared" ca="1" si="117"/>
        <v/>
      </c>
    </row>
    <row r="1259" spans="31:37" x14ac:dyDescent="0.2">
      <c r="AE1259" s="16" t="str">
        <f t="array" aca="1" ref="AE1259" ca="1">IF(ROW()-2&lt;=$Y$12,5-SUM(N($V$12:$Y$12&gt;ROW()-3)),"")</f>
        <v/>
      </c>
      <c r="AF1259" s="17" t="str">
        <f ca="1">IF(ISNUMBER(AE1259),COUNTIF(AE$3:AE1259,AE1259),"")</f>
        <v/>
      </c>
      <c r="AG1259" s="29" t="str">
        <f t="shared" ca="1" si="118"/>
        <v/>
      </c>
      <c r="AH1259" s="29" t="str">
        <f t="shared" ca="1" si="119"/>
        <v/>
      </c>
      <c r="AI1259" s="29" t="str">
        <f t="shared" ca="1" si="115"/>
        <v/>
      </c>
      <c r="AJ1259" s="29" t="str">
        <f t="shared" ca="1" si="116"/>
        <v/>
      </c>
      <c r="AK1259" s="17" t="str">
        <f t="shared" ca="1" si="117"/>
        <v/>
      </c>
    </row>
    <row r="1260" spans="31:37" x14ac:dyDescent="0.2">
      <c r="AE1260" s="12" t="str">
        <f t="array" aca="1" ref="AE1260" ca="1">IF(ROW()-2&lt;=$Y$12,5-SUM(N($V$12:$Y$12&gt;ROW()-3)),"")</f>
        <v/>
      </c>
      <c r="AF1260" s="13" t="str">
        <f ca="1">IF(ISNUMBER(AE1260),COUNTIF(AE$3:AE1260,AE1260),"")</f>
        <v/>
      </c>
      <c r="AG1260" s="38" t="str">
        <f t="shared" ca="1" si="118"/>
        <v/>
      </c>
      <c r="AH1260" s="38" t="str">
        <f t="shared" ca="1" si="119"/>
        <v/>
      </c>
      <c r="AI1260" s="38" t="str">
        <f t="shared" ca="1" si="115"/>
        <v/>
      </c>
      <c r="AJ1260" s="38" t="str">
        <f t="shared" ca="1" si="116"/>
        <v/>
      </c>
      <c r="AK1260" s="13" t="str">
        <f t="shared" ca="1" si="117"/>
        <v/>
      </c>
    </row>
    <row r="1261" spans="31:37" x14ac:dyDescent="0.2">
      <c r="AE1261" s="14" t="str">
        <f t="array" aca="1" ref="AE1261" ca="1">IF(ROW()-2&lt;=$Y$12,5-SUM(N($V$12:$Y$12&gt;ROW()-3)),"")</f>
        <v/>
      </c>
      <c r="AF1261" s="15" t="str">
        <f ca="1">IF(ISNUMBER(AE1261),COUNTIF(AE$3:AE1261,AE1261),"")</f>
        <v/>
      </c>
      <c r="AG1261" s="3" t="str">
        <f t="shared" ca="1" si="118"/>
        <v/>
      </c>
      <c r="AH1261" s="3" t="str">
        <f t="shared" ca="1" si="119"/>
        <v/>
      </c>
      <c r="AI1261" s="3" t="str">
        <f t="shared" ca="1" si="115"/>
        <v/>
      </c>
      <c r="AJ1261" s="3" t="str">
        <f t="shared" ca="1" si="116"/>
        <v/>
      </c>
      <c r="AK1261" s="15" t="str">
        <f t="shared" ca="1" si="117"/>
        <v/>
      </c>
    </row>
    <row r="1262" spans="31:37" x14ac:dyDescent="0.2">
      <c r="AE1262" s="16" t="str">
        <f t="array" aca="1" ref="AE1262" ca="1">IF(ROW()-2&lt;=$Y$12,5-SUM(N($V$12:$Y$12&gt;ROW()-3)),"")</f>
        <v/>
      </c>
      <c r="AF1262" s="17" t="str">
        <f ca="1">IF(ISNUMBER(AE1262),COUNTIF(AE$3:AE1262,AE1262),"")</f>
        <v/>
      </c>
      <c r="AG1262" s="29" t="str">
        <f t="shared" ca="1" si="118"/>
        <v/>
      </c>
      <c r="AH1262" s="29" t="str">
        <f t="shared" ca="1" si="119"/>
        <v/>
      </c>
      <c r="AI1262" s="29" t="str">
        <f t="shared" ca="1" si="115"/>
        <v/>
      </c>
      <c r="AJ1262" s="29" t="str">
        <f t="shared" ca="1" si="116"/>
        <v/>
      </c>
      <c r="AK1262" s="17" t="str">
        <f t="shared" ca="1" si="117"/>
        <v/>
      </c>
    </row>
    <row r="1263" spans="31:37" x14ac:dyDescent="0.2">
      <c r="AE1263" s="12" t="str">
        <f t="array" aca="1" ref="AE1263" ca="1">IF(ROW()-2&lt;=$Y$12,5-SUM(N($V$12:$Y$12&gt;ROW()-3)),"")</f>
        <v/>
      </c>
      <c r="AF1263" s="13" t="str">
        <f ca="1">IF(ISNUMBER(AE1263),COUNTIF(AE$3:AE1263,AE1263),"")</f>
        <v/>
      </c>
      <c r="AG1263" s="38" t="str">
        <f t="shared" ca="1" si="118"/>
        <v/>
      </c>
      <c r="AH1263" s="38" t="str">
        <f t="shared" ca="1" si="119"/>
        <v/>
      </c>
      <c r="AI1263" s="38" t="str">
        <f t="shared" ca="1" si="115"/>
        <v/>
      </c>
      <c r="AJ1263" s="38" t="str">
        <f t="shared" ca="1" si="116"/>
        <v/>
      </c>
      <c r="AK1263" s="13" t="str">
        <f t="shared" ca="1" si="117"/>
        <v/>
      </c>
    </row>
    <row r="1264" spans="31:37" x14ac:dyDescent="0.2">
      <c r="AE1264" s="14" t="str">
        <f t="array" aca="1" ref="AE1264" ca="1">IF(ROW()-2&lt;=$Y$12,5-SUM(N($V$12:$Y$12&gt;ROW()-3)),"")</f>
        <v/>
      </c>
      <c r="AF1264" s="15" t="str">
        <f ca="1">IF(ISNUMBER(AE1264),COUNTIF(AE$3:AE1264,AE1264),"")</f>
        <v/>
      </c>
      <c r="AG1264" s="3" t="str">
        <f t="shared" ca="1" si="118"/>
        <v/>
      </c>
      <c r="AH1264" s="3" t="str">
        <f t="shared" ca="1" si="119"/>
        <v/>
      </c>
      <c r="AI1264" s="3" t="str">
        <f t="shared" ca="1" si="115"/>
        <v/>
      </c>
      <c r="AJ1264" s="3" t="str">
        <f t="shared" ca="1" si="116"/>
        <v/>
      </c>
      <c r="AK1264" s="15" t="str">
        <f t="shared" ca="1" si="117"/>
        <v/>
      </c>
    </row>
    <row r="1265" spans="31:37" x14ac:dyDescent="0.2">
      <c r="AE1265" s="16" t="str">
        <f t="array" aca="1" ref="AE1265" ca="1">IF(ROW()-2&lt;=$Y$12,5-SUM(N($V$12:$Y$12&gt;ROW()-3)),"")</f>
        <v/>
      </c>
      <c r="AF1265" s="17" t="str">
        <f ca="1">IF(ISNUMBER(AE1265),COUNTIF(AE$3:AE1265,AE1265),"")</f>
        <v/>
      </c>
      <c r="AG1265" s="29" t="str">
        <f t="shared" ca="1" si="118"/>
        <v/>
      </c>
      <c r="AH1265" s="29" t="str">
        <f t="shared" ca="1" si="119"/>
        <v/>
      </c>
      <c r="AI1265" s="29" t="str">
        <f t="shared" ca="1" si="115"/>
        <v/>
      </c>
      <c r="AJ1265" s="29" t="str">
        <f t="shared" ca="1" si="116"/>
        <v/>
      </c>
      <c r="AK1265" s="17" t="str">
        <f t="shared" ca="1" si="117"/>
        <v/>
      </c>
    </row>
    <row r="1266" spans="31:37" x14ac:dyDescent="0.2">
      <c r="AE1266" s="12" t="str">
        <f t="array" aca="1" ref="AE1266" ca="1">IF(ROW()-2&lt;=$Y$12,5-SUM(N($V$12:$Y$12&gt;ROW()-3)),"")</f>
        <v/>
      </c>
      <c r="AF1266" s="13" t="str">
        <f ca="1">IF(ISNUMBER(AE1266),COUNTIF(AE$3:AE1266,AE1266),"")</f>
        <v/>
      </c>
      <c r="AG1266" s="38" t="str">
        <f t="shared" ca="1" si="118"/>
        <v/>
      </c>
      <c r="AH1266" s="38" t="str">
        <f t="shared" ca="1" si="119"/>
        <v/>
      </c>
      <c r="AI1266" s="38" t="str">
        <f t="shared" ca="1" si="115"/>
        <v/>
      </c>
      <c r="AJ1266" s="38" t="str">
        <f t="shared" ca="1" si="116"/>
        <v/>
      </c>
      <c r="AK1266" s="13" t="str">
        <f t="shared" ca="1" si="117"/>
        <v/>
      </c>
    </row>
    <row r="1267" spans="31:37" x14ac:dyDescent="0.2">
      <c r="AE1267" s="14" t="str">
        <f t="array" aca="1" ref="AE1267" ca="1">IF(ROW()-2&lt;=$Y$12,5-SUM(N($V$12:$Y$12&gt;ROW()-3)),"")</f>
        <v/>
      </c>
      <c r="AF1267" s="15" t="str">
        <f ca="1">IF(ISNUMBER(AE1267),COUNTIF(AE$3:AE1267,AE1267),"")</f>
        <v/>
      </c>
      <c r="AG1267" s="3" t="str">
        <f t="shared" ca="1" si="118"/>
        <v/>
      </c>
      <c r="AH1267" s="3" t="str">
        <f t="shared" ca="1" si="119"/>
        <v/>
      </c>
      <c r="AI1267" s="3" t="str">
        <f t="shared" ca="1" si="115"/>
        <v/>
      </c>
      <c r="AJ1267" s="3" t="str">
        <f t="shared" ca="1" si="116"/>
        <v/>
      </c>
      <c r="AK1267" s="15" t="str">
        <f t="shared" ca="1" si="117"/>
        <v/>
      </c>
    </row>
    <row r="1268" spans="31:37" x14ac:dyDescent="0.2">
      <c r="AE1268" s="16" t="str">
        <f t="array" aca="1" ref="AE1268" ca="1">IF(ROW()-2&lt;=$Y$12,5-SUM(N($V$12:$Y$12&gt;ROW()-3)),"")</f>
        <v/>
      </c>
      <c r="AF1268" s="17" t="str">
        <f ca="1">IF(ISNUMBER(AE1268),COUNTIF(AE$3:AE1268,AE1268),"")</f>
        <v/>
      </c>
      <c r="AG1268" s="29" t="str">
        <f t="shared" ca="1" si="118"/>
        <v/>
      </c>
      <c r="AH1268" s="29" t="str">
        <f t="shared" ca="1" si="119"/>
        <v/>
      </c>
      <c r="AI1268" s="29" t="str">
        <f t="shared" ca="1" si="115"/>
        <v/>
      </c>
      <c r="AJ1268" s="29" t="str">
        <f t="shared" ca="1" si="116"/>
        <v/>
      </c>
      <c r="AK1268" s="17" t="str">
        <f t="shared" ca="1" si="117"/>
        <v/>
      </c>
    </row>
    <row r="1269" spans="31:37" x14ac:dyDescent="0.2">
      <c r="AE1269" s="12" t="str">
        <f t="array" aca="1" ref="AE1269" ca="1">IF(ROW()-2&lt;=$Y$12,5-SUM(N($V$12:$Y$12&gt;ROW()-3)),"")</f>
        <v/>
      </c>
      <c r="AF1269" s="13" t="str">
        <f ca="1">IF(ISNUMBER(AE1269),COUNTIF(AE$3:AE1269,AE1269),"")</f>
        <v/>
      </c>
      <c r="AG1269" s="38" t="str">
        <f t="shared" ca="1" si="118"/>
        <v/>
      </c>
      <c r="AH1269" s="38" t="str">
        <f t="shared" ca="1" si="119"/>
        <v/>
      </c>
      <c r="AI1269" s="38" t="str">
        <f t="shared" ca="1" si="115"/>
        <v/>
      </c>
      <c r="AJ1269" s="38" t="str">
        <f t="shared" ca="1" si="116"/>
        <v/>
      </c>
      <c r="AK1269" s="13" t="str">
        <f t="shared" ca="1" si="117"/>
        <v/>
      </c>
    </row>
    <row r="1270" spans="31:37" x14ac:dyDescent="0.2">
      <c r="AE1270" s="14" t="str">
        <f t="array" aca="1" ref="AE1270" ca="1">IF(ROW()-2&lt;=$Y$12,5-SUM(N($V$12:$Y$12&gt;ROW()-3)),"")</f>
        <v/>
      </c>
      <c r="AF1270" s="15" t="str">
        <f ca="1">IF(ISNUMBER(AE1270),COUNTIF(AE$3:AE1270,AE1270),"")</f>
        <v/>
      </c>
      <c r="AG1270" s="3" t="str">
        <f t="shared" ca="1" si="118"/>
        <v/>
      </c>
      <c r="AH1270" s="3" t="str">
        <f t="shared" ca="1" si="119"/>
        <v/>
      </c>
      <c r="AI1270" s="3" t="str">
        <f t="shared" ca="1" si="115"/>
        <v/>
      </c>
      <c r="AJ1270" s="3" t="str">
        <f t="shared" ca="1" si="116"/>
        <v/>
      </c>
      <c r="AK1270" s="15" t="str">
        <f t="shared" ca="1" si="117"/>
        <v/>
      </c>
    </row>
    <row r="1271" spans="31:37" x14ac:dyDescent="0.2">
      <c r="AE1271" s="16" t="str">
        <f t="array" aca="1" ref="AE1271" ca="1">IF(ROW()-2&lt;=$Y$12,5-SUM(N($V$12:$Y$12&gt;ROW()-3)),"")</f>
        <v/>
      </c>
      <c r="AF1271" s="17" t="str">
        <f ca="1">IF(ISNUMBER(AE1271),COUNTIF(AE$3:AE1271,AE1271),"")</f>
        <v/>
      </c>
      <c r="AG1271" s="29" t="str">
        <f t="shared" ca="1" si="118"/>
        <v/>
      </c>
      <c r="AH1271" s="29" t="str">
        <f t="shared" ca="1" si="119"/>
        <v/>
      </c>
      <c r="AI1271" s="29" t="str">
        <f t="shared" ca="1" si="115"/>
        <v/>
      </c>
      <c r="AJ1271" s="29" t="str">
        <f t="shared" ca="1" si="116"/>
        <v/>
      </c>
      <c r="AK1271" s="17" t="str">
        <f t="shared" ca="1" si="117"/>
        <v/>
      </c>
    </row>
    <row r="1272" spans="31:37" x14ac:dyDescent="0.2">
      <c r="AE1272" s="12" t="str">
        <f t="array" aca="1" ref="AE1272" ca="1">IF(ROW()-2&lt;=$Y$12,5-SUM(N($V$12:$Y$12&gt;ROW()-3)),"")</f>
        <v/>
      </c>
      <c r="AF1272" s="13" t="str">
        <f ca="1">IF(ISNUMBER(AE1272),COUNTIF(AE$3:AE1272,AE1272),"")</f>
        <v/>
      </c>
      <c r="AG1272" s="38" t="str">
        <f t="shared" ca="1" si="118"/>
        <v/>
      </c>
      <c r="AH1272" s="38" t="str">
        <f t="shared" ca="1" si="119"/>
        <v/>
      </c>
      <c r="AI1272" s="38" t="str">
        <f t="shared" ca="1" si="115"/>
        <v/>
      </c>
      <c r="AJ1272" s="38" t="str">
        <f t="shared" ca="1" si="116"/>
        <v/>
      </c>
      <c r="AK1272" s="13" t="str">
        <f t="shared" ca="1" si="117"/>
        <v/>
      </c>
    </row>
    <row r="1273" spans="31:37" x14ac:dyDescent="0.2">
      <c r="AE1273" s="14" t="str">
        <f t="array" aca="1" ref="AE1273" ca="1">IF(ROW()-2&lt;=$Y$12,5-SUM(N($V$12:$Y$12&gt;ROW()-3)),"")</f>
        <v/>
      </c>
      <c r="AF1273" s="15" t="str">
        <f ca="1">IF(ISNUMBER(AE1273),COUNTIF(AE$3:AE1273,AE1273),"")</f>
        <v/>
      </c>
      <c r="AG1273" s="3" t="str">
        <f t="shared" ca="1" si="118"/>
        <v/>
      </c>
      <c r="AH1273" s="3" t="str">
        <f t="shared" ca="1" si="119"/>
        <v/>
      </c>
      <c r="AI1273" s="3" t="str">
        <f t="shared" ca="1" si="115"/>
        <v/>
      </c>
      <c r="AJ1273" s="3" t="str">
        <f t="shared" ca="1" si="116"/>
        <v/>
      </c>
      <c r="AK1273" s="15" t="str">
        <f t="shared" ca="1" si="117"/>
        <v/>
      </c>
    </row>
    <row r="1274" spans="31:37" x14ac:dyDescent="0.2">
      <c r="AE1274" s="16" t="str">
        <f t="array" aca="1" ref="AE1274" ca="1">IF(ROW()-2&lt;=$Y$12,5-SUM(N($V$12:$Y$12&gt;ROW()-3)),"")</f>
        <v/>
      </c>
      <c r="AF1274" s="17" t="str">
        <f ca="1">IF(ISNUMBER(AE1274),COUNTIF(AE$3:AE1274,AE1274),"")</f>
        <v/>
      </c>
      <c r="AG1274" s="29" t="str">
        <f t="shared" ca="1" si="118"/>
        <v/>
      </c>
      <c r="AH1274" s="29" t="str">
        <f t="shared" ca="1" si="119"/>
        <v/>
      </c>
      <c r="AI1274" s="29" t="str">
        <f t="shared" ca="1" si="115"/>
        <v/>
      </c>
      <c r="AJ1274" s="29" t="str">
        <f t="shared" ca="1" si="116"/>
        <v/>
      </c>
      <c r="AK1274" s="17" t="str">
        <f t="shared" ca="1" si="117"/>
        <v/>
      </c>
    </row>
    <row r="1275" spans="31:37" x14ac:dyDescent="0.2">
      <c r="AE1275" s="12" t="str">
        <f t="array" aca="1" ref="AE1275" ca="1">IF(ROW()-2&lt;=$Y$12,5-SUM(N($V$12:$Y$12&gt;ROW()-3)),"")</f>
        <v/>
      </c>
      <c r="AF1275" s="13" t="str">
        <f ca="1">IF(ISNUMBER(AE1275),COUNTIF(AE$3:AE1275,AE1275),"")</f>
        <v/>
      </c>
      <c r="AG1275" s="38" t="str">
        <f t="shared" ca="1" si="118"/>
        <v/>
      </c>
      <c r="AH1275" s="38" t="str">
        <f t="shared" ca="1" si="119"/>
        <v/>
      </c>
      <c r="AI1275" s="38" t="str">
        <f t="shared" ca="1" si="115"/>
        <v/>
      </c>
      <c r="AJ1275" s="38" t="str">
        <f t="shared" ca="1" si="116"/>
        <v/>
      </c>
      <c r="AK1275" s="13" t="str">
        <f t="shared" ca="1" si="117"/>
        <v/>
      </c>
    </row>
    <row r="1276" spans="31:37" x14ac:dyDescent="0.2">
      <c r="AE1276" s="14" t="str">
        <f t="array" aca="1" ref="AE1276" ca="1">IF(ROW()-2&lt;=$Y$12,5-SUM(N($V$12:$Y$12&gt;ROW()-3)),"")</f>
        <v/>
      </c>
      <c r="AF1276" s="15" t="str">
        <f ca="1">IF(ISNUMBER(AE1276),COUNTIF(AE$3:AE1276,AE1276),"")</f>
        <v/>
      </c>
      <c r="AG1276" s="3" t="str">
        <f t="shared" ca="1" si="118"/>
        <v/>
      </c>
      <c r="AH1276" s="3" t="str">
        <f t="shared" ca="1" si="119"/>
        <v/>
      </c>
      <c r="AI1276" s="3" t="str">
        <f t="shared" ca="1" si="115"/>
        <v/>
      </c>
      <c r="AJ1276" s="3" t="str">
        <f t="shared" ca="1" si="116"/>
        <v/>
      </c>
      <c r="AK1276" s="15" t="str">
        <f t="shared" ca="1" si="117"/>
        <v/>
      </c>
    </row>
    <row r="1277" spans="31:37" x14ac:dyDescent="0.2">
      <c r="AE1277" s="16" t="str">
        <f t="array" aca="1" ref="AE1277" ca="1">IF(ROW()-2&lt;=$Y$12,5-SUM(N($V$12:$Y$12&gt;ROW()-3)),"")</f>
        <v/>
      </c>
      <c r="AF1277" s="17" t="str">
        <f ca="1">IF(ISNUMBER(AE1277),COUNTIF(AE$3:AE1277,AE1277),"")</f>
        <v/>
      </c>
      <c r="AG1277" s="29" t="str">
        <f t="shared" ca="1" si="118"/>
        <v/>
      </c>
      <c r="AH1277" s="29" t="str">
        <f t="shared" ca="1" si="119"/>
        <v/>
      </c>
      <c r="AI1277" s="29" t="str">
        <f t="shared" ca="1" si="115"/>
        <v/>
      </c>
      <c r="AJ1277" s="29" t="str">
        <f t="shared" ca="1" si="116"/>
        <v/>
      </c>
      <c r="AK1277" s="17" t="str">
        <f t="shared" ca="1" si="117"/>
        <v/>
      </c>
    </row>
    <row r="1278" spans="31:37" x14ac:dyDescent="0.2">
      <c r="AE1278" s="12" t="str">
        <f t="array" aca="1" ref="AE1278" ca="1">IF(ROW()-2&lt;=$Y$12,5-SUM(N($V$12:$Y$12&gt;ROW()-3)),"")</f>
        <v/>
      </c>
      <c r="AF1278" s="13" t="str">
        <f ca="1">IF(ISNUMBER(AE1278),COUNTIF(AE$3:AE1278,AE1278),"")</f>
        <v/>
      </c>
      <c r="AG1278" s="38" t="str">
        <f t="shared" ca="1" si="118"/>
        <v/>
      </c>
      <c r="AH1278" s="38" t="str">
        <f t="shared" ca="1" si="119"/>
        <v/>
      </c>
      <c r="AI1278" s="38" t="str">
        <f t="shared" ca="1" si="115"/>
        <v/>
      </c>
      <c r="AJ1278" s="38" t="str">
        <f t="shared" ca="1" si="116"/>
        <v/>
      </c>
      <c r="AK1278" s="13" t="str">
        <f t="shared" ca="1" si="117"/>
        <v/>
      </c>
    </row>
    <row r="1279" spans="31:37" x14ac:dyDescent="0.2">
      <c r="AE1279" s="14" t="str">
        <f t="array" aca="1" ref="AE1279" ca="1">IF(ROW()-2&lt;=$Y$12,5-SUM(N($V$12:$Y$12&gt;ROW()-3)),"")</f>
        <v/>
      </c>
      <c r="AF1279" s="15" t="str">
        <f ca="1">IF(ISNUMBER(AE1279),COUNTIF(AE$3:AE1279,AE1279),"")</f>
        <v/>
      </c>
      <c r="AG1279" s="3" t="str">
        <f t="shared" ca="1" si="118"/>
        <v/>
      </c>
      <c r="AH1279" s="3" t="str">
        <f t="shared" ca="1" si="119"/>
        <v/>
      </c>
      <c r="AI1279" s="3" t="str">
        <f t="shared" ca="1" si="115"/>
        <v/>
      </c>
      <c r="AJ1279" s="3" t="str">
        <f t="shared" ca="1" si="116"/>
        <v/>
      </c>
      <c r="AK1279" s="15" t="str">
        <f t="shared" ca="1" si="117"/>
        <v/>
      </c>
    </row>
    <row r="1280" spans="31:37" x14ac:dyDescent="0.2">
      <c r="AE1280" s="16" t="str">
        <f t="array" aca="1" ref="AE1280" ca="1">IF(ROW()-2&lt;=$Y$12,5-SUM(N($V$12:$Y$12&gt;ROW()-3)),"")</f>
        <v/>
      </c>
      <c r="AF1280" s="17" t="str">
        <f ca="1">IF(ISNUMBER(AE1280),COUNTIF(AE$3:AE1280,AE1280),"")</f>
        <v/>
      </c>
      <c r="AG1280" s="29" t="str">
        <f t="shared" ca="1" si="118"/>
        <v/>
      </c>
      <c r="AH1280" s="29" t="str">
        <f t="shared" ca="1" si="119"/>
        <v/>
      </c>
      <c r="AI1280" s="29" t="str">
        <f t="shared" ca="1" si="115"/>
        <v/>
      </c>
      <c r="AJ1280" s="29" t="str">
        <f t="shared" ca="1" si="116"/>
        <v/>
      </c>
      <c r="AK1280" s="17" t="str">
        <f t="shared" ca="1" si="117"/>
        <v/>
      </c>
    </row>
    <row r="1281" spans="31:37" x14ac:dyDescent="0.2">
      <c r="AE1281" s="12" t="str">
        <f t="array" aca="1" ref="AE1281" ca="1">IF(ROW()-2&lt;=$Y$12,5-SUM(N($V$12:$Y$12&gt;ROW()-3)),"")</f>
        <v/>
      </c>
      <c r="AF1281" s="13" t="str">
        <f ca="1">IF(ISNUMBER(AE1281),COUNTIF(AE$3:AE1281,AE1281),"")</f>
        <v/>
      </c>
      <c r="AG1281" s="38" t="str">
        <f t="shared" ca="1" si="118"/>
        <v/>
      </c>
      <c r="AH1281" s="38" t="str">
        <f t="shared" ca="1" si="119"/>
        <v/>
      </c>
      <c r="AI1281" s="38" t="str">
        <f t="shared" ca="1" si="115"/>
        <v/>
      </c>
      <c r="AJ1281" s="38" t="str">
        <f t="shared" ca="1" si="116"/>
        <v/>
      </c>
      <c r="AK1281" s="13" t="str">
        <f t="shared" ca="1" si="117"/>
        <v/>
      </c>
    </row>
    <row r="1282" spans="31:37" x14ac:dyDescent="0.2">
      <c r="AE1282" s="14" t="str">
        <f t="array" aca="1" ref="AE1282" ca="1">IF(ROW()-2&lt;=$Y$12,5-SUM(N($V$12:$Y$12&gt;ROW()-3)),"")</f>
        <v/>
      </c>
      <c r="AF1282" s="15" t="str">
        <f ca="1">IF(ISNUMBER(AE1282),COUNTIF(AE$3:AE1282,AE1282),"")</f>
        <v/>
      </c>
      <c r="AG1282" s="3" t="str">
        <f t="shared" ca="1" si="118"/>
        <v/>
      </c>
      <c r="AH1282" s="3" t="str">
        <f t="shared" ca="1" si="119"/>
        <v/>
      </c>
      <c r="AI1282" s="3" t="str">
        <f t="shared" ca="1" si="115"/>
        <v/>
      </c>
      <c r="AJ1282" s="3" t="str">
        <f t="shared" ca="1" si="116"/>
        <v/>
      </c>
      <c r="AK1282" s="15" t="str">
        <f t="shared" ca="1" si="117"/>
        <v/>
      </c>
    </row>
    <row r="1283" spans="31:37" x14ac:dyDescent="0.2">
      <c r="AE1283" s="16" t="str">
        <f t="array" aca="1" ref="AE1283" ca="1">IF(ROW()-2&lt;=$Y$12,5-SUM(N($V$12:$Y$12&gt;ROW()-3)),"")</f>
        <v/>
      </c>
      <c r="AF1283" s="17" t="str">
        <f ca="1">IF(ISNUMBER(AE1283),COUNTIF(AE$3:AE1283,AE1283),"")</f>
        <v/>
      </c>
      <c r="AG1283" s="29" t="str">
        <f t="shared" ca="1" si="118"/>
        <v/>
      </c>
      <c r="AH1283" s="29" t="str">
        <f t="shared" ca="1" si="119"/>
        <v/>
      </c>
      <c r="AI1283" s="29" t="str">
        <f t="shared" ref="AI1283:AI1346" ca="1" si="120">IF(ISNUMBER($AH1283),INDEX($B$3:$Q$386,$AF1283,4*$AE1283-2),"")</f>
        <v/>
      </c>
      <c r="AJ1283" s="29" t="str">
        <f t="shared" ref="AJ1283:AJ1346" ca="1" si="121">IF(ISNUMBER($AH1283),INDEX($B$3:$Q$386,$AF1283,4*$AE1283-1),"")</f>
        <v/>
      </c>
      <c r="AK1283" s="17" t="str">
        <f t="shared" ref="AK1283:AK1346" ca="1" si="122">IF(ISNUMBER($AH1283),INDEX($B$3:$Q$386,$AF1283,4*$AE1283),"")</f>
        <v/>
      </c>
    </row>
    <row r="1284" spans="31:37" x14ac:dyDescent="0.2">
      <c r="AE1284" s="12" t="str">
        <f t="array" aca="1" ref="AE1284" ca="1">IF(ROW()-2&lt;=$Y$12,5-SUM(N($V$12:$Y$12&gt;ROW()-3)),"")</f>
        <v/>
      </c>
      <c r="AF1284" s="13" t="str">
        <f ca="1">IF(ISNUMBER(AE1284),COUNTIF(AE$3:AE1284,AE1284),"")</f>
        <v/>
      </c>
      <c r="AG1284" s="38" t="str">
        <f t="shared" ref="AG1284:AG1347" ca="1" si="123">IF(ISNUMBER(AE1284),CHOOSE(AE1284,"A","B","C","D"),"")</f>
        <v/>
      </c>
      <c r="AH1284" s="38" t="str">
        <f t="shared" ref="AH1284:AH1347" ca="1" si="124">IF(ISNUMBER(AE1284),IF(MOD(ROW(),3)=0,INDEX($A$3:$A$386,AF1284),AH1283),"")</f>
        <v/>
      </c>
      <c r="AI1284" s="38" t="str">
        <f t="shared" ca="1" si="120"/>
        <v/>
      </c>
      <c r="AJ1284" s="38" t="str">
        <f t="shared" ca="1" si="121"/>
        <v/>
      </c>
      <c r="AK1284" s="13" t="str">
        <f t="shared" ca="1" si="122"/>
        <v/>
      </c>
    </row>
    <row r="1285" spans="31:37" x14ac:dyDescent="0.2">
      <c r="AE1285" s="14" t="str">
        <f t="array" aca="1" ref="AE1285" ca="1">IF(ROW()-2&lt;=$Y$12,5-SUM(N($V$12:$Y$12&gt;ROW()-3)),"")</f>
        <v/>
      </c>
      <c r="AF1285" s="15" t="str">
        <f ca="1">IF(ISNUMBER(AE1285),COUNTIF(AE$3:AE1285,AE1285),"")</f>
        <v/>
      </c>
      <c r="AG1285" s="3" t="str">
        <f t="shared" ca="1" si="123"/>
        <v/>
      </c>
      <c r="AH1285" s="3" t="str">
        <f t="shared" ca="1" si="124"/>
        <v/>
      </c>
      <c r="AI1285" s="3" t="str">
        <f t="shared" ca="1" si="120"/>
        <v/>
      </c>
      <c r="AJ1285" s="3" t="str">
        <f t="shared" ca="1" si="121"/>
        <v/>
      </c>
      <c r="AK1285" s="15" t="str">
        <f t="shared" ca="1" si="122"/>
        <v/>
      </c>
    </row>
    <row r="1286" spans="31:37" x14ac:dyDescent="0.2">
      <c r="AE1286" s="16" t="str">
        <f t="array" aca="1" ref="AE1286" ca="1">IF(ROW()-2&lt;=$Y$12,5-SUM(N($V$12:$Y$12&gt;ROW()-3)),"")</f>
        <v/>
      </c>
      <c r="AF1286" s="17" t="str">
        <f ca="1">IF(ISNUMBER(AE1286),COUNTIF(AE$3:AE1286,AE1286),"")</f>
        <v/>
      </c>
      <c r="AG1286" s="29" t="str">
        <f t="shared" ca="1" si="123"/>
        <v/>
      </c>
      <c r="AH1286" s="29" t="str">
        <f t="shared" ca="1" si="124"/>
        <v/>
      </c>
      <c r="AI1286" s="29" t="str">
        <f t="shared" ca="1" si="120"/>
        <v/>
      </c>
      <c r="AJ1286" s="29" t="str">
        <f t="shared" ca="1" si="121"/>
        <v/>
      </c>
      <c r="AK1286" s="17" t="str">
        <f t="shared" ca="1" si="122"/>
        <v/>
      </c>
    </row>
    <row r="1287" spans="31:37" x14ac:dyDescent="0.2">
      <c r="AE1287" s="12" t="str">
        <f t="array" aca="1" ref="AE1287" ca="1">IF(ROW()-2&lt;=$Y$12,5-SUM(N($V$12:$Y$12&gt;ROW()-3)),"")</f>
        <v/>
      </c>
      <c r="AF1287" s="13" t="str">
        <f ca="1">IF(ISNUMBER(AE1287),COUNTIF(AE$3:AE1287,AE1287),"")</f>
        <v/>
      </c>
      <c r="AG1287" s="38" t="str">
        <f t="shared" ca="1" si="123"/>
        <v/>
      </c>
      <c r="AH1287" s="38" t="str">
        <f t="shared" ca="1" si="124"/>
        <v/>
      </c>
      <c r="AI1287" s="38" t="str">
        <f t="shared" ca="1" si="120"/>
        <v/>
      </c>
      <c r="AJ1287" s="38" t="str">
        <f t="shared" ca="1" si="121"/>
        <v/>
      </c>
      <c r="AK1287" s="13" t="str">
        <f t="shared" ca="1" si="122"/>
        <v/>
      </c>
    </row>
    <row r="1288" spans="31:37" x14ac:dyDescent="0.2">
      <c r="AE1288" s="14" t="str">
        <f t="array" aca="1" ref="AE1288" ca="1">IF(ROW()-2&lt;=$Y$12,5-SUM(N($V$12:$Y$12&gt;ROW()-3)),"")</f>
        <v/>
      </c>
      <c r="AF1288" s="15" t="str">
        <f ca="1">IF(ISNUMBER(AE1288),COUNTIF(AE$3:AE1288,AE1288),"")</f>
        <v/>
      </c>
      <c r="AG1288" s="3" t="str">
        <f t="shared" ca="1" si="123"/>
        <v/>
      </c>
      <c r="AH1288" s="3" t="str">
        <f t="shared" ca="1" si="124"/>
        <v/>
      </c>
      <c r="AI1288" s="3" t="str">
        <f t="shared" ca="1" si="120"/>
        <v/>
      </c>
      <c r="AJ1288" s="3" t="str">
        <f t="shared" ca="1" si="121"/>
        <v/>
      </c>
      <c r="AK1288" s="15" t="str">
        <f t="shared" ca="1" si="122"/>
        <v/>
      </c>
    </row>
    <row r="1289" spans="31:37" x14ac:dyDescent="0.2">
      <c r="AE1289" s="16" t="str">
        <f t="array" aca="1" ref="AE1289" ca="1">IF(ROW()-2&lt;=$Y$12,5-SUM(N($V$12:$Y$12&gt;ROW()-3)),"")</f>
        <v/>
      </c>
      <c r="AF1289" s="17" t="str">
        <f ca="1">IF(ISNUMBER(AE1289),COUNTIF(AE$3:AE1289,AE1289),"")</f>
        <v/>
      </c>
      <c r="AG1289" s="29" t="str">
        <f t="shared" ca="1" si="123"/>
        <v/>
      </c>
      <c r="AH1289" s="29" t="str">
        <f t="shared" ca="1" si="124"/>
        <v/>
      </c>
      <c r="AI1289" s="29" t="str">
        <f t="shared" ca="1" si="120"/>
        <v/>
      </c>
      <c r="AJ1289" s="29" t="str">
        <f t="shared" ca="1" si="121"/>
        <v/>
      </c>
      <c r="AK1289" s="17" t="str">
        <f t="shared" ca="1" si="122"/>
        <v/>
      </c>
    </row>
    <row r="1290" spans="31:37" x14ac:dyDescent="0.2">
      <c r="AE1290" s="12" t="str">
        <f t="array" aca="1" ref="AE1290" ca="1">IF(ROW()-2&lt;=$Y$12,5-SUM(N($V$12:$Y$12&gt;ROW()-3)),"")</f>
        <v/>
      </c>
      <c r="AF1290" s="13" t="str">
        <f ca="1">IF(ISNUMBER(AE1290),COUNTIF(AE$3:AE1290,AE1290),"")</f>
        <v/>
      </c>
      <c r="AG1290" s="38" t="str">
        <f t="shared" ca="1" si="123"/>
        <v/>
      </c>
      <c r="AH1290" s="38" t="str">
        <f t="shared" ca="1" si="124"/>
        <v/>
      </c>
      <c r="AI1290" s="38" t="str">
        <f t="shared" ca="1" si="120"/>
        <v/>
      </c>
      <c r="AJ1290" s="38" t="str">
        <f t="shared" ca="1" si="121"/>
        <v/>
      </c>
      <c r="AK1290" s="13" t="str">
        <f t="shared" ca="1" si="122"/>
        <v/>
      </c>
    </row>
    <row r="1291" spans="31:37" x14ac:dyDescent="0.2">
      <c r="AE1291" s="14" t="str">
        <f t="array" aca="1" ref="AE1291" ca="1">IF(ROW()-2&lt;=$Y$12,5-SUM(N($V$12:$Y$12&gt;ROW()-3)),"")</f>
        <v/>
      </c>
      <c r="AF1291" s="15" t="str">
        <f ca="1">IF(ISNUMBER(AE1291),COUNTIF(AE$3:AE1291,AE1291),"")</f>
        <v/>
      </c>
      <c r="AG1291" s="3" t="str">
        <f t="shared" ca="1" si="123"/>
        <v/>
      </c>
      <c r="AH1291" s="3" t="str">
        <f t="shared" ca="1" si="124"/>
        <v/>
      </c>
      <c r="AI1291" s="3" t="str">
        <f t="shared" ca="1" si="120"/>
        <v/>
      </c>
      <c r="AJ1291" s="3" t="str">
        <f t="shared" ca="1" si="121"/>
        <v/>
      </c>
      <c r="AK1291" s="15" t="str">
        <f t="shared" ca="1" si="122"/>
        <v/>
      </c>
    </row>
    <row r="1292" spans="31:37" x14ac:dyDescent="0.2">
      <c r="AE1292" s="16" t="str">
        <f t="array" aca="1" ref="AE1292" ca="1">IF(ROW()-2&lt;=$Y$12,5-SUM(N($V$12:$Y$12&gt;ROW()-3)),"")</f>
        <v/>
      </c>
      <c r="AF1292" s="17" t="str">
        <f ca="1">IF(ISNUMBER(AE1292),COUNTIF(AE$3:AE1292,AE1292),"")</f>
        <v/>
      </c>
      <c r="AG1292" s="29" t="str">
        <f t="shared" ca="1" si="123"/>
        <v/>
      </c>
      <c r="AH1292" s="29" t="str">
        <f t="shared" ca="1" si="124"/>
        <v/>
      </c>
      <c r="AI1292" s="29" t="str">
        <f t="shared" ca="1" si="120"/>
        <v/>
      </c>
      <c r="AJ1292" s="29" t="str">
        <f t="shared" ca="1" si="121"/>
        <v/>
      </c>
      <c r="AK1292" s="17" t="str">
        <f t="shared" ca="1" si="122"/>
        <v/>
      </c>
    </row>
    <row r="1293" spans="31:37" x14ac:dyDescent="0.2">
      <c r="AE1293" s="12" t="str">
        <f t="array" aca="1" ref="AE1293" ca="1">IF(ROW()-2&lt;=$Y$12,5-SUM(N($V$12:$Y$12&gt;ROW()-3)),"")</f>
        <v/>
      </c>
      <c r="AF1293" s="13" t="str">
        <f ca="1">IF(ISNUMBER(AE1293),COUNTIF(AE$3:AE1293,AE1293),"")</f>
        <v/>
      </c>
      <c r="AG1293" s="38" t="str">
        <f t="shared" ca="1" si="123"/>
        <v/>
      </c>
      <c r="AH1293" s="38" t="str">
        <f t="shared" ca="1" si="124"/>
        <v/>
      </c>
      <c r="AI1293" s="38" t="str">
        <f t="shared" ca="1" si="120"/>
        <v/>
      </c>
      <c r="AJ1293" s="38" t="str">
        <f t="shared" ca="1" si="121"/>
        <v/>
      </c>
      <c r="AK1293" s="13" t="str">
        <f t="shared" ca="1" si="122"/>
        <v/>
      </c>
    </row>
    <row r="1294" spans="31:37" x14ac:dyDescent="0.2">
      <c r="AE1294" s="14" t="str">
        <f t="array" aca="1" ref="AE1294" ca="1">IF(ROW()-2&lt;=$Y$12,5-SUM(N($V$12:$Y$12&gt;ROW()-3)),"")</f>
        <v/>
      </c>
      <c r="AF1294" s="15" t="str">
        <f ca="1">IF(ISNUMBER(AE1294),COUNTIF(AE$3:AE1294,AE1294),"")</f>
        <v/>
      </c>
      <c r="AG1294" s="3" t="str">
        <f t="shared" ca="1" si="123"/>
        <v/>
      </c>
      <c r="AH1294" s="3" t="str">
        <f t="shared" ca="1" si="124"/>
        <v/>
      </c>
      <c r="AI1294" s="3" t="str">
        <f t="shared" ca="1" si="120"/>
        <v/>
      </c>
      <c r="AJ1294" s="3" t="str">
        <f t="shared" ca="1" si="121"/>
        <v/>
      </c>
      <c r="AK1294" s="15" t="str">
        <f t="shared" ca="1" si="122"/>
        <v/>
      </c>
    </row>
    <row r="1295" spans="31:37" x14ac:dyDescent="0.2">
      <c r="AE1295" s="16" t="str">
        <f t="array" aca="1" ref="AE1295" ca="1">IF(ROW()-2&lt;=$Y$12,5-SUM(N($V$12:$Y$12&gt;ROW()-3)),"")</f>
        <v/>
      </c>
      <c r="AF1295" s="17" t="str">
        <f ca="1">IF(ISNUMBER(AE1295),COUNTIF(AE$3:AE1295,AE1295),"")</f>
        <v/>
      </c>
      <c r="AG1295" s="29" t="str">
        <f t="shared" ca="1" si="123"/>
        <v/>
      </c>
      <c r="AH1295" s="29" t="str">
        <f t="shared" ca="1" si="124"/>
        <v/>
      </c>
      <c r="AI1295" s="29" t="str">
        <f t="shared" ca="1" si="120"/>
        <v/>
      </c>
      <c r="AJ1295" s="29" t="str">
        <f t="shared" ca="1" si="121"/>
        <v/>
      </c>
      <c r="AK1295" s="17" t="str">
        <f t="shared" ca="1" si="122"/>
        <v/>
      </c>
    </row>
    <row r="1296" spans="31:37" x14ac:dyDescent="0.2">
      <c r="AE1296" s="12" t="str">
        <f t="array" aca="1" ref="AE1296" ca="1">IF(ROW()-2&lt;=$Y$12,5-SUM(N($V$12:$Y$12&gt;ROW()-3)),"")</f>
        <v/>
      </c>
      <c r="AF1296" s="13" t="str">
        <f ca="1">IF(ISNUMBER(AE1296),COUNTIF(AE$3:AE1296,AE1296),"")</f>
        <v/>
      </c>
      <c r="AG1296" s="38" t="str">
        <f t="shared" ca="1" si="123"/>
        <v/>
      </c>
      <c r="AH1296" s="38" t="str">
        <f t="shared" ca="1" si="124"/>
        <v/>
      </c>
      <c r="AI1296" s="38" t="str">
        <f t="shared" ca="1" si="120"/>
        <v/>
      </c>
      <c r="AJ1296" s="38" t="str">
        <f t="shared" ca="1" si="121"/>
        <v/>
      </c>
      <c r="AK1296" s="13" t="str">
        <f t="shared" ca="1" si="122"/>
        <v/>
      </c>
    </row>
    <row r="1297" spans="31:37" x14ac:dyDescent="0.2">
      <c r="AE1297" s="14" t="str">
        <f t="array" aca="1" ref="AE1297" ca="1">IF(ROW()-2&lt;=$Y$12,5-SUM(N($V$12:$Y$12&gt;ROW()-3)),"")</f>
        <v/>
      </c>
      <c r="AF1297" s="15" t="str">
        <f ca="1">IF(ISNUMBER(AE1297),COUNTIF(AE$3:AE1297,AE1297),"")</f>
        <v/>
      </c>
      <c r="AG1297" s="3" t="str">
        <f t="shared" ca="1" si="123"/>
        <v/>
      </c>
      <c r="AH1297" s="3" t="str">
        <f t="shared" ca="1" si="124"/>
        <v/>
      </c>
      <c r="AI1297" s="3" t="str">
        <f t="shared" ca="1" si="120"/>
        <v/>
      </c>
      <c r="AJ1297" s="3" t="str">
        <f t="shared" ca="1" si="121"/>
        <v/>
      </c>
      <c r="AK1297" s="15" t="str">
        <f t="shared" ca="1" si="122"/>
        <v/>
      </c>
    </row>
    <row r="1298" spans="31:37" x14ac:dyDescent="0.2">
      <c r="AE1298" s="16" t="str">
        <f t="array" aca="1" ref="AE1298" ca="1">IF(ROW()-2&lt;=$Y$12,5-SUM(N($V$12:$Y$12&gt;ROW()-3)),"")</f>
        <v/>
      </c>
      <c r="AF1298" s="17" t="str">
        <f ca="1">IF(ISNUMBER(AE1298),COUNTIF(AE$3:AE1298,AE1298),"")</f>
        <v/>
      </c>
      <c r="AG1298" s="29" t="str">
        <f t="shared" ca="1" si="123"/>
        <v/>
      </c>
      <c r="AH1298" s="29" t="str">
        <f t="shared" ca="1" si="124"/>
        <v/>
      </c>
      <c r="AI1298" s="29" t="str">
        <f t="shared" ca="1" si="120"/>
        <v/>
      </c>
      <c r="AJ1298" s="29" t="str">
        <f t="shared" ca="1" si="121"/>
        <v/>
      </c>
      <c r="AK1298" s="17" t="str">
        <f t="shared" ca="1" si="122"/>
        <v/>
      </c>
    </row>
    <row r="1299" spans="31:37" x14ac:dyDescent="0.2">
      <c r="AE1299" s="12" t="str">
        <f t="array" aca="1" ref="AE1299" ca="1">IF(ROW()-2&lt;=$Y$12,5-SUM(N($V$12:$Y$12&gt;ROW()-3)),"")</f>
        <v/>
      </c>
      <c r="AF1299" s="13" t="str">
        <f ca="1">IF(ISNUMBER(AE1299),COUNTIF(AE$3:AE1299,AE1299),"")</f>
        <v/>
      </c>
      <c r="AG1299" s="38" t="str">
        <f t="shared" ca="1" si="123"/>
        <v/>
      </c>
      <c r="AH1299" s="38" t="str">
        <f t="shared" ca="1" si="124"/>
        <v/>
      </c>
      <c r="AI1299" s="38" t="str">
        <f t="shared" ca="1" si="120"/>
        <v/>
      </c>
      <c r="AJ1299" s="38" t="str">
        <f t="shared" ca="1" si="121"/>
        <v/>
      </c>
      <c r="AK1299" s="13" t="str">
        <f t="shared" ca="1" si="122"/>
        <v/>
      </c>
    </row>
    <row r="1300" spans="31:37" x14ac:dyDescent="0.2">
      <c r="AE1300" s="14" t="str">
        <f t="array" aca="1" ref="AE1300" ca="1">IF(ROW()-2&lt;=$Y$12,5-SUM(N($V$12:$Y$12&gt;ROW()-3)),"")</f>
        <v/>
      </c>
      <c r="AF1300" s="15" t="str">
        <f ca="1">IF(ISNUMBER(AE1300),COUNTIF(AE$3:AE1300,AE1300),"")</f>
        <v/>
      </c>
      <c r="AG1300" s="3" t="str">
        <f t="shared" ca="1" si="123"/>
        <v/>
      </c>
      <c r="AH1300" s="3" t="str">
        <f t="shared" ca="1" si="124"/>
        <v/>
      </c>
      <c r="AI1300" s="3" t="str">
        <f t="shared" ca="1" si="120"/>
        <v/>
      </c>
      <c r="AJ1300" s="3" t="str">
        <f t="shared" ca="1" si="121"/>
        <v/>
      </c>
      <c r="AK1300" s="15" t="str">
        <f t="shared" ca="1" si="122"/>
        <v/>
      </c>
    </row>
    <row r="1301" spans="31:37" x14ac:dyDescent="0.2">
      <c r="AE1301" s="16" t="str">
        <f t="array" aca="1" ref="AE1301" ca="1">IF(ROW()-2&lt;=$Y$12,5-SUM(N($V$12:$Y$12&gt;ROW()-3)),"")</f>
        <v/>
      </c>
      <c r="AF1301" s="17" t="str">
        <f ca="1">IF(ISNUMBER(AE1301),COUNTIF(AE$3:AE1301,AE1301),"")</f>
        <v/>
      </c>
      <c r="AG1301" s="29" t="str">
        <f t="shared" ca="1" si="123"/>
        <v/>
      </c>
      <c r="AH1301" s="29" t="str">
        <f t="shared" ca="1" si="124"/>
        <v/>
      </c>
      <c r="AI1301" s="29" t="str">
        <f t="shared" ca="1" si="120"/>
        <v/>
      </c>
      <c r="AJ1301" s="29" t="str">
        <f t="shared" ca="1" si="121"/>
        <v/>
      </c>
      <c r="AK1301" s="17" t="str">
        <f t="shared" ca="1" si="122"/>
        <v/>
      </c>
    </row>
    <row r="1302" spans="31:37" x14ac:dyDescent="0.2">
      <c r="AE1302" s="12" t="str">
        <f t="array" aca="1" ref="AE1302" ca="1">IF(ROW()-2&lt;=$Y$12,5-SUM(N($V$12:$Y$12&gt;ROW()-3)),"")</f>
        <v/>
      </c>
      <c r="AF1302" s="13" t="str">
        <f ca="1">IF(ISNUMBER(AE1302),COUNTIF(AE$3:AE1302,AE1302),"")</f>
        <v/>
      </c>
      <c r="AG1302" s="38" t="str">
        <f t="shared" ca="1" si="123"/>
        <v/>
      </c>
      <c r="AH1302" s="38" t="str">
        <f t="shared" ca="1" si="124"/>
        <v/>
      </c>
      <c r="AI1302" s="38" t="str">
        <f t="shared" ca="1" si="120"/>
        <v/>
      </c>
      <c r="AJ1302" s="38" t="str">
        <f t="shared" ca="1" si="121"/>
        <v/>
      </c>
      <c r="AK1302" s="13" t="str">
        <f t="shared" ca="1" si="122"/>
        <v/>
      </c>
    </row>
    <row r="1303" spans="31:37" x14ac:dyDescent="0.2">
      <c r="AE1303" s="14" t="str">
        <f t="array" aca="1" ref="AE1303" ca="1">IF(ROW()-2&lt;=$Y$12,5-SUM(N($V$12:$Y$12&gt;ROW()-3)),"")</f>
        <v/>
      </c>
      <c r="AF1303" s="15" t="str">
        <f ca="1">IF(ISNUMBER(AE1303),COUNTIF(AE$3:AE1303,AE1303),"")</f>
        <v/>
      </c>
      <c r="AG1303" s="3" t="str">
        <f t="shared" ca="1" si="123"/>
        <v/>
      </c>
      <c r="AH1303" s="3" t="str">
        <f t="shared" ca="1" si="124"/>
        <v/>
      </c>
      <c r="AI1303" s="3" t="str">
        <f t="shared" ca="1" si="120"/>
        <v/>
      </c>
      <c r="AJ1303" s="3" t="str">
        <f t="shared" ca="1" si="121"/>
        <v/>
      </c>
      <c r="AK1303" s="15" t="str">
        <f t="shared" ca="1" si="122"/>
        <v/>
      </c>
    </row>
    <row r="1304" spans="31:37" x14ac:dyDescent="0.2">
      <c r="AE1304" s="16" t="str">
        <f t="array" aca="1" ref="AE1304" ca="1">IF(ROW()-2&lt;=$Y$12,5-SUM(N($V$12:$Y$12&gt;ROW()-3)),"")</f>
        <v/>
      </c>
      <c r="AF1304" s="17" t="str">
        <f ca="1">IF(ISNUMBER(AE1304),COUNTIF(AE$3:AE1304,AE1304),"")</f>
        <v/>
      </c>
      <c r="AG1304" s="29" t="str">
        <f t="shared" ca="1" si="123"/>
        <v/>
      </c>
      <c r="AH1304" s="29" t="str">
        <f t="shared" ca="1" si="124"/>
        <v/>
      </c>
      <c r="AI1304" s="29" t="str">
        <f t="shared" ca="1" si="120"/>
        <v/>
      </c>
      <c r="AJ1304" s="29" t="str">
        <f t="shared" ca="1" si="121"/>
        <v/>
      </c>
      <c r="AK1304" s="17" t="str">
        <f t="shared" ca="1" si="122"/>
        <v/>
      </c>
    </row>
    <row r="1305" spans="31:37" x14ac:dyDescent="0.2">
      <c r="AE1305" s="12" t="str">
        <f t="array" aca="1" ref="AE1305" ca="1">IF(ROW()-2&lt;=$Y$12,5-SUM(N($V$12:$Y$12&gt;ROW()-3)),"")</f>
        <v/>
      </c>
      <c r="AF1305" s="13" t="str">
        <f ca="1">IF(ISNUMBER(AE1305),COUNTIF(AE$3:AE1305,AE1305),"")</f>
        <v/>
      </c>
      <c r="AG1305" s="38" t="str">
        <f t="shared" ca="1" si="123"/>
        <v/>
      </c>
      <c r="AH1305" s="38" t="str">
        <f t="shared" ca="1" si="124"/>
        <v/>
      </c>
      <c r="AI1305" s="38" t="str">
        <f t="shared" ca="1" si="120"/>
        <v/>
      </c>
      <c r="AJ1305" s="38" t="str">
        <f t="shared" ca="1" si="121"/>
        <v/>
      </c>
      <c r="AK1305" s="13" t="str">
        <f t="shared" ca="1" si="122"/>
        <v/>
      </c>
    </row>
    <row r="1306" spans="31:37" x14ac:dyDescent="0.2">
      <c r="AE1306" s="14" t="str">
        <f t="array" aca="1" ref="AE1306" ca="1">IF(ROW()-2&lt;=$Y$12,5-SUM(N($V$12:$Y$12&gt;ROW()-3)),"")</f>
        <v/>
      </c>
      <c r="AF1306" s="15" t="str">
        <f ca="1">IF(ISNUMBER(AE1306),COUNTIF(AE$3:AE1306,AE1306),"")</f>
        <v/>
      </c>
      <c r="AG1306" s="3" t="str">
        <f t="shared" ca="1" si="123"/>
        <v/>
      </c>
      <c r="AH1306" s="3" t="str">
        <f t="shared" ca="1" si="124"/>
        <v/>
      </c>
      <c r="AI1306" s="3" t="str">
        <f t="shared" ca="1" si="120"/>
        <v/>
      </c>
      <c r="AJ1306" s="3" t="str">
        <f t="shared" ca="1" si="121"/>
        <v/>
      </c>
      <c r="AK1306" s="15" t="str">
        <f t="shared" ca="1" si="122"/>
        <v/>
      </c>
    </row>
    <row r="1307" spans="31:37" x14ac:dyDescent="0.2">
      <c r="AE1307" s="16" t="str">
        <f t="array" aca="1" ref="AE1307" ca="1">IF(ROW()-2&lt;=$Y$12,5-SUM(N($V$12:$Y$12&gt;ROW()-3)),"")</f>
        <v/>
      </c>
      <c r="AF1307" s="17" t="str">
        <f ca="1">IF(ISNUMBER(AE1307),COUNTIF(AE$3:AE1307,AE1307),"")</f>
        <v/>
      </c>
      <c r="AG1307" s="29" t="str">
        <f t="shared" ca="1" si="123"/>
        <v/>
      </c>
      <c r="AH1307" s="29" t="str">
        <f t="shared" ca="1" si="124"/>
        <v/>
      </c>
      <c r="AI1307" s="29" t="str">
        <f t="shared" ca="1" si="120"/>
        <v/>
      </c>
      <c r="AJ1307" s="29" t="str">
        <f t="shared" ca="1" si="121"/>
        <v/>
      </c>
      <c r="AK1307" s="17" t="str">
        <f t="shared" ca="1" si="122"/>
        <v/>
      </c>
    </row>
    <row r="1308" spans="31:37" x14ac:dyDescent="0.2">
      <c r="AE1308" s="12" t="str">
        <f t="array" aca="1" ref="AE1308" ca="1">IF(ROW()-2&lt;=$Y$12,5-SUM(N($V$12:$Y$12&gt;ROW()-3)),"")</f>
        <v/>
      </c>
      <c r="AF1308" s="13" t="str">
        <f ca="1">IF(ISNUMBER(AE1308),COUNTIF(AE$3:AE1308,AE1308),"")</f>
        <v/>
      </c>
      <c r="AG1308" s="38" t="str">
        <f t="shared" ca="1" si="123"/>
        <v/>
      </c>
      <c r="AH1308" s="38" t="str">
        <f t="shared" ca="1" si="124"/>
        <v/>
      </c>
      <c r="AI1308" s="38" t="str">
        <f t="shared" ca="1" si="120"/>
        <v/>
      </c>
      <c r="AJ1308" s="38" t="str">
        <f t="shared" ca="1" si="121"/>
        <v/>
      </c>
      <c r="AK1308" s="13" t="str">
        <f t="shared" ca="1" si="122"/>
        <v/>
      </c>
    </row>
    <row r="1309" spans="31:37" x14ac:dyDescent="0.2">
      <c r="AE1309" s="14" t="str">
        <f t="array" aca="1" ref="AE1309" ca="1">IF(ROW()-2&lt;=$Y$12,5-SUM(N($V$12:$Y$12&gt;ROW()-3)),"")</f>
        <v/>
      </c>
      <c r="AF1309" s="15" t="str">
        <f ca="1">IF(ISNUMBER(AE1309),COUNTIF(AE$3:AE1309,AE1309),"")</f>
        <v/>
      </c>
      <c r="AG1309" s="3" t="str">
        <f t="shared" ca="1" si="123"/>
        <v/>
      </c>
      <c r="AH1309" s="3" t="str">
        <f t="shared" ca="1" si="124"/>
        <v/>
      </c>
      <c r="AI1309" s="3" t="str">
        <f t="shared" ca="1" si="120"/>
        <v/>
      </c>
      <c r="AJ1309" s="3" t="str">
        <f t="shared" ca="1" si="121"/>
        <v/>
      </c>
      <c r="AK1309" s="15" t="str">
        <f t="shared" ca="1" si="122"/>
        <v/>
      </c>
    </row>
    <row r="1310" spans="31:37" x14ac:dyDescent="0.2">
      <c r="AE1310" s="16" t="str">
        <f t="array" aca="1" ref="AE1310" ca="1">IF(ROW()-2&lt;=$Y$12,5-SUM(N($V$12:$Y$12&gt;ROW()-3)),"")</f>
        <v/>
      </c>
      <c r="AF1310" s="17" t="str">
        <f ca="1">IF(ISNUMBER(AE1310),COUNTIF(AE$3:AE1310,AE1310),"")</f>
        <v/>
      </c>
      <c r="AG1310" s="29" t="str">
        <f t="shared" ca="1" si="123"/>
        <v/>
      </c>
      <c r="AH1310" s="29" t="str">
        <f t="shared" ca="1" si="124"/>
        <v/>
      </c>
      <c r="AI1310" s="29" t="str">
        <f t="shared" ca="1" si="120"/>
        <v/>
      </c>
      <c r="AJ1310" s="29" t="str">
        <f t="shared" ca="1" si="121"/>
        <v/>
      </c>
      <c r="AK1310" s="17" t="str">
        <f t="shared" ca="1" si="122"/>
        <v/>
      </c>
    </row>
    <row r="1311" spans="31:37" x14ac:dyDescent="0.2">
      <c r="AE1311" s="12" t="str">
        <f t="array" aca="1" ref="AE1311" ca="1">IF(ROW()-2&lt;=$Y$12,5-SUM(N($V$12:$Y$12&gt;ROW()-3)),"")</f>
        <v/>
      </c>
      <c r="AF1311" s="13" t="str">
        <f ca="1">IF(ISNUMBER(AE1311),COUNTIF(AE$3:AE1311,AE1311),"")</f>
        <v/>
      </c>
      <c r="AG1311" s="38" t="str">
        <f t="shared" ca="1" si="123"/>
        <v/>
      </c>
      <c r="AH1311" s="38" t="str">
        <f t="shared" ca="1" si="124"/>
        <v/>
      </c>
      <c r="AI1311" s="38" t="str">
        <f t="shared" ca="1" si="120"/>
        <v/>
      </c>
      <c r="AJ1311" s="38" t="str">
        <f t="shared" ca="1" si="121"/>
        <v/>
      </c>
      <c r="AK1311" s="13" t="str">
        <f t="shared" ca="1" si="122"/>
        <v/>
      </c>
    </row>
    <row r="1312" spans="31:37" x14ac:dyDescent="0.2">
      <c r="AE1312" s="14" t="str">
        <f t="array" aca="1" ref="AE1312" ca="1">IF(ROW()-2&lt;=$Y$12,5-SUM(N($V$12:$Y$12&gt;ROW()-3)),"")</f>
        <v/>
      </c>
      <c r="AF1312" s="15" t="str">
        <f ca="1">IF(ISNUMBER(AE1312),COUNTIF(AE$3:AE1312,AE1312),"")</f>
        <v/>
      </c>
      <c r="AG1312" s="3" t="str">
        <f t="shared" ca="1" si="123"/>
        <v/>
      </c>
      <c r="AH1312" s="3" t="str">
        <f t="shared" ca="1" si="124"/>
        <v/>
      </c>
      <c r="AI1312" s="3" t="str">
        <f t="shared" ca="1" si="120"/>
        <v/>
      </c>
      <c r="AJ1312" s="3" t="str">
        <f t="shared" ca="1" si="121"/>
        <v/>
      </c>
      <c r="AK1312" s="15" t="str">
        <f t="shared" ca="1" si="122"/>
        <v/>
      </c>
    </row>
    <row r="1313" spans="31:37" x14ac:dyDescent="0.2">
      <c r="AE1313" s="16" t="str">
        <f t="array" aca="1" ref="AE1313" ca="1">IF(ROW()-2&lt;=$Y$12,5-SUM(N($V$12:$Y$12&gt;ROW()-3)),"")</f>
        <v/>
      </c>
      <c r="AF1313" s="17" t="str">
        <f ca="1">IF(ISNUMBER(AE1313),COUNTIF(AE$3:AE1313,AE1313),"")</f>
        <v/>
      </c>
      <c r="AG1313" s="29" t="str">
        <f t="shared" ca="1" si="123"/>
        <v/>
      </c>
      <c r="AH1313" s="29" t="str">
        <f t="shared" ca="1" si="124"/>
        <v/>
      </c>
      <c r="AI1313" s="29" t="str">
        <f t="shared" ca="1" si="120"/>
        <v/>
      </c>
      <c r="AJ1313" s="29" t="str">
        <f t="shared" ca="1" si="121"/>
        <v/>
      </c>
      <c r="AK1313" s="17" t="str">
        <f t="shared" ca="1" si="122"/>
        <v/>
      </c>
    </row>
    <row r="1314" spans="31:37" x14ac:dyDescent="0.2">
      <c r="AE1314" s="12" t="str">
        <f t="array" aca="1" ref="AE1314" ca="1">IF(ROW()-2&lt;=$Y$12,5-SUM(N($V$12:$Y$12&gt;ROW()-3)),"")</f>
        <v/>
      </c>
      <c r="AF1314" s="13" t="str">
        <f ca="1">IF(ISNUMBER(AE1314),COUNTIF(AE$3:AE1314,AE1314),"")</f>
        <v/>
      </c>
      <c r="AG1314" s="38" t="str">
        <f t="shared" ca="1" si="123"/>
        <v/>
      </c>
      <c r="AH1314" s="38" t="str">
        <f t="shared" ca="1" si="124"/>
        <v/>
      </c>
      <c r="AI1314" s="38" t="str">
        <f t="shared" ca="1" si="120"/>
        <v/>
      </c>
      <c r="AJ1314" s="38" t="str">
        <f t="shared" ca="1" si="121"/>
        <v/>
      </c>
      <c r="AK1314" s="13" t="str">
        <f t="shared" ca="1" si="122"/>
        <v/>
      </c>
    </row>
    <row r="1315" spans="31:37" x14ac:dyDescent="0.2">
      <c r="AE1315" s="14" t="str">
        <f t="array" aca="1" ref="AE1315" ca="1">IF(ROW()-2&lt;=$Y$12,5-SUM(N($V$12:$Y$12&gt;ROW()-3)),"")</f>
        <v/>
      </c>
      <c r="AF1315" s="15" t="str">
        <f ca="1">IF(ISNUMBER(AE1315),COUNTIF(AE$3:AE1315,AE1315),"")</f>
        <v/>
      </c>
      <c r="AG1315" s="3" t="str">
        <f t="shared" ca="1" si="123"/>
        <v/>
      </c>
      <c r="AH1315" s="3" t="str">
        <f t="shared" ca="1" si="124"/>
        <v/>
      </c>
      <c r="AI1315" s="3" t="str">
        <f t="shared" ca="1" si="120"/>
        <v/>
      </c>
      <c r="AJ1315" s="3" t="str">
        <f t="shared" ca="1" si="121"/>
        <v/>
      </c>
      <c r="AK1315" s="15" t="str">
        <f t="shared" ca="1" si="122"/>
        <v/>
      </c>
    </row>
    <row r="1316" spans="31:37" x14ac:dyDescent="0.2">
      <c r="AE1316" s="16" t="str">
        <f t="array" aca="1" ref="AE1316" ca="1">IF(ROW()-2&lt;=$Y$12,5-SUM(N($V$12:$Y$12&gt;ROW()-3)),"")</f>
        <v/>
      </c>
      <c r="AF1316" s="17" t="str">
        <f ca="1">IF(ISNUMBER(AE1316),COUNTIF(AE$3:AE1316,AE1316),"")</f>
        <v/>
      </c>
      <c r="AG1316" s="29" t="str">
        <f t="shared" ca="1" si="123"/>
        <v/>
      </c>
      <c r="AH1316" s="29" t="str">
        <f t="shared" ca="1" si="124"/>
        <v/>
      </c>
      <c r="AI1316" s="29" t="str">
        <f t="shared" ca="1" si="120"/>
        <v/>
      </c>
      <c r="AJ1316" s="29" t="str">
        <f t="shared" ca="1" si="121"/>
        <v/>
      </c>
      <c r="AK1316" s="17" t="str">
        <f t="shared" ca="1" si="122"/>
        <v/>
      </c>
    </row>
    <row r="1317" spans="31:37" x14ac:dyDescent="0.2">
      <c r="AE1317" s="12" t="str">
        <f t="array" aca="1" ref="AE1317" ca="1">IF(ROW()-2&lt;=$Y$12,5-SUM(N($V$12:$Y$12&gt;ROW()-3)),"")</f>
        <v/>
      </c>
      <c r="AF1317" s="13" t="str">
        <f ca="1">IF(ISNUMBER(AE1317),COUNTIF(AE$3:AE1317,AE1317),"")</f>
        <v/>
      </c>
      <c r="AG1317" s="38" t="str">
        <f t="shared" ca="1" si="123"/>
        <v/>
      </c>
      <c r="AH1317" s="38" t="str">
        <f t="shared" ca="1" si="124"/>
        <v/>
      </c>
      <c r="AI1317" s="38" t="str">
        <f t="shared" ca="1" si="120"/>
        <v/>
      </c>
      <c r="AJ1317" s="38" t="str">
        <f t="shared" ca="1" si="121"/>
        <v/>
      </c>
      <c r="AK1317" s="13" t="str">
        <f t="shared" ca="1" si="122"/>
        <v/>
      </c>
    </row>
    <row r="1318" spans="31:37" x14ac:dyDescent="0.2">
      <c r="AE1318" s="14" t="str">
        <f t="array" aca="1" ref="AE1318" ca="1">IF(ROW()-2&lt;=$Y$12,5-SUM(N($V$12:$Y$12&gt;ROW()-3)),"")</f>
        <v/>
      </c>
      <c r="AF1318" s="15" t="str">
        <f ca="1">IF(ISNUMBER(AE1318),COUNTIF(AE$3:AE1318,AE1318),"")</f>
        <v/>
      </c>
      <c r="AG1318" s="3" t="str">
        <f t="shared" ca="1" si="123"/>
        <v/>
      </c>
      <c r="AH1318" s="3" t="str">
        <f t="shared" ca="1" si="124"/>
        <v/>
      </c>
      <c r="AI1318" s="3" t="str">
        <f t="shared" ca="1" si="120"/>
        <v/>
      </c>
      <c r="AJ1318" s="3" t="str">
        <f t="shared" ca="1" si="121"/>
        <v/>
      </c>
      <c r="AK1318" s="15" t="str">
        <f t="shared" ca="1" si="122"/>
        <v/>
      </c>
    </row>
    <row r="1319" spans="31:37" x14ac:dyDescent="0.2">
      <c r="AE1319" s="16" t="str">
        <f t="array" aca="1" ref="AE1319" ca="1">IF(ROW()-2&lt;=$Y$12,5-SUM(N($V$12:$Y$12&gt;ROW()-3)),"")</f>
        <v/>
      </c>
      <c r="AF1319" s="17" t="str">
        <f ca="1">IF(ISNUMBER(AE1319),COUNTIF(AE$3:AE1319,AE1319),"")</f>
        <v/>
      </c>
      <c r="AG1319" s="29" t="str">
        <f t="shared" ca="1" si="123"/>
        <v/>
      </c>
      <c r="AH1319" s="29" t="str">
        <f t="shared" ca="1" si="124"/>
        <v/>
      </c>
      <c r="AI1319" s="29" t="str">
        <f t="shared" ca="1" si="120"/>
        <v/>
      </c>
      <c r="AJ1319" s="29" t="str">
        <f t="shared" ca="1" si="121"/>
        <v/>
      </c>
      <c r="AK1319" s="17" t="str">
        <f t="shared" ca="1" si="122"/>
        <v/>
      </c>
    </row>
    <row r="1320" spans="31:37" x14ac:dyDescent="0.2">
      <c r="AE1320" s="12" t="str">
        <f t="array" aca="1" ref="AE1320" ca="1">IF(ROW()-2&lt;=$Y$12,5-SUM(N($V$12:$Y$12&gt;ROW()-3)),"")</f>
        <v/>
      </c>
      <c r="AF1320" s="13" t="str">
        <f ca="1">IF(ISNUMBER(AE1320),COUNTIF(AE$3:AE1320,AE1320),"")</f>
        <v/>
      </c>
      <c r="AG1320" s="38" t="str">
        <f t="shared" ca="1" si="123"/>
        <v/>
      </c>
      <c r="AH1320" s="38" t="str">
        <f t="shared" ca="1" si="124"/>
        <v/>
      </c>
      <c r="AI1320" s="38" t="str">
        <f t="shared" ca="1" si="120"/>
        <v/>
      </c>
      <c r="AJ1320" s="38" t="str">
        <f t="shared" ca="1" si="121"/>
        <v/>
      </c>
      <c r="AK1320" s="13" t="str">
        <f t="shared" ca="1" si="122"/>
        <v/>
      </c>
    </row>
    <row r="1321" spans="31:37" x14ac:dyDescent="0.2">
      <c r="AE1321" s="14" t="str">
        <f t="array" aca="1" ref="AE1321" ca="1">IF(ROW()-2&lt;=$Y$12,5-SUM(N($V$12:$Y$12&gt;ROW()-3)),"")</f>
        <v/>
      </c>
      <c r="AF1321" s="15" t="str">
        <f ca="1">IF(ISNUMBER(AE1321),COUNTIF(AE$3:AE1321,AE1321),"")</f>
        <v/>
      </c>
      <c r="AG1321" s="3" t="str">
        <f t="shared" ca="1" si="123"/>
        <v/>
      </c>
      <c r="AH1321" s="3" t="str">
        <f t="shared" ca="1" si="124"/>
        <v/>
      </c>
      <c r="AI1321" s="3" t="str">
        <f t="shared" ca="1" si="120"/>
        <v/>
      </c>
      <c r="AJ1321" s="3" t="str">
        <f t="shared" ca="1" si="121"/>
        <v/>
      </c>
      <c r="AK1321" s="15" t="str">
        <f t="shared" ca="1" si="122"/>
        <v/>
      </c>
    </row>
    <row r="1322" spans="31:37" x14ac:dyDescent="0.2">
      <c r="AE1322" s="16" t="str">
        <f t="array" aca="1" ref="AE1322" ca="1">IF(ROW()-2&lt;=$Y$12,5-SUM(N($V$12:$Y$12&gt;ROW()-3)),"")</f>
        <v/>
      </c>
      <c r="AF1322" s="17" t="str">
        <f ca="1">IF(ISNUMBER(AE1322),COUNTIF(AE$3:AE1322,AE1322),"")</f>
        <v/>
      </c>
      <c r="AG1322" s="29" t="str">
        <f t="shared" ca="1" si="123"/>
        <v/>
      </c>
      <c r="AH1322" s="29" t="str">
        <f t="shared" ca="1" si="124"/>
        <v/>
      </c>
      <c r="AI1322" s="29" t="str">
        <f t="shared" ca="1" si="120"/>
        <v/>
      </c>
      <c r="AJ1322" s="29" t="str">
        <f t="shared" ca="1" si="121"/>
        <v/>
      </c>
      <c r="AK1322" s="17" t="str">
        <f t="shared" ca="1" si="122"/>
        <v/>
      </c>
    </row>
    <row r="1323" spans="31:37" x14ac:dyDescent="0.2">
      <c r="AE1323" s="12" t="str">
        <f t="array" aca="1" ref="AE1323" ca="1">IF(ROW()-2&lt;=$Y$12,5-SUM(N($V$12:$Y$12&gt;ROW()-3)),"")</f>
        <v/>
      </c>
      <c r="AF1323" s="13" t="str">
        <f ca="1">IF(ISNUMBER(AE1323),COUNTIF(AE$3:AE1323,AE1323),"")</f>
        <v/>
      </c>
      <c r="AG1323" s="38" t="str">
        <f t="shared" ca="1" si="123"/>
        <v/>
      </c>
      <c r="AH1323" s="38" t="str">
        <f t="shared" ca="1" si="124"/>
        <v/>
      </c>
      <c r="AI1323" s="38" t="str">
        <f t="shared" ca="1" si="120"/>
        <v/>
      </c>
      <c r="AJ1323" s="38" t="str">
        <f t="shared" ca="1" si="121"/>
        <v/>
      </c>
      <c r="AK1323" s="13" t="str">
        <f t="shared" ca="1" si="122"/>
        <v/>
      </c>
    </row>
    <row r="1324" spans="31:37" x14ac:dyDescent="0.2">
      <c r="AE1324" s="14" t="str">
        <f t="array" aca="1" ref="AE1324" ca="1">IF(ROW()-2&lt;=$Y$12,5-SUM(N($V$12:$Y$12&gt;ROW()-3)),"")</f>
        <v/>
      </c>
      <c r="AF1324" s="15" t="str">
        <f ca="1">IF(ISNUMBER(AE1324),COUNTIF(AE$3:AE1324,AE1324),"")</f>
        <v/>
      </c>
      <c r="AG1324" s="3" t="str">
        <f t="shared" ca="1" si="123"/>
        <v/>
      </c>
      <c r="AH1324" s="3" t="str">
        <f t="shared" ca="1" si="124"/>
        <v/>
      </c>
      <c r="AI1324" s="3" t="str">
        <f t="shared" ca="1" si="120"/>
        <v/>
      </c>
      <c r="AJ1324" s="3" t="str">
        <f t="shared" ca="1" si="121"/>
        <v/>
      </c>
      <c r="AK1324" s="15" t="str">
        <f t="shared" ca="1" si="122"/>
        <v/>
      </c>
    </row>
    <row r="1325" spans="31:37" x14ac:dyDescent="0.2">
      <c r="AE1325" s="16" t="str">
        <f t="array" aca="1" ref="AE1325" ca="1">IF(ROW()-2&lt;=$Y$12,5-SUM(N($V$12:$Y$12&gt;ROW()-3)),"")</f>
        <v/>
      </c>
      <c r="AF1325" s="17" t="str">
        <f ca="1">IF(ISNUMBER(AE1325),COUNTIF(AE$3:AE1325,AE1325),"")</f>
        <v/>
      </c>
      <c r="AG1325" s="29" t="str">
        <f t="shared" ca="1" si="123"/>
        <v/>
      </c>
      <c r="AH1325" s="29" t="str">
        <f t="shared" ca="1" si="124"/>
        <v/>
      </c>
      <c r="AI1325" s="29" t="str">
        <f t="shared" ca="1" si="120"/>
        <v/>
      </c>
      <c r="AJ1325" s="29" t="str">
        <f t="shared" ca="1" si="121"/>
        <v/>
      </c>
      <c r="AK1325" s="17" t="str">
        <f t="shared" ca="1" si="122"/>
        <v/>
      </c>
    </row>
    <row r="1326" spans="31:37" x14ac:dyDescent="0.2">
      <c r="AE1326" s="12" t="str">
        <f t="array" aca="1" ref="AE1326" ca="1">IF(ROW()-2&lt;=$Y$12,5-SUM(N($V$12:$Y$12&gt;ROW()-3)),"")</f>
        <v/>
      </c>
      <c r="AF1326" s="13" t="str">
        <f ca="1">IF(ISNUMBER(AE1326),COUNTIF(AE$3:AE1326,AE1326),"")</f>
        <v/>
      </c>
      <c r="AG1326" s="38" t="str">
        <f t="shared" ca="1" si="123"/>
        <v/>
      </c>
      <c r="AH1326" s="38" t="str">
        <f t="shared" ca="1" si="124"/>
        <v/>
      </c>
      <c r="AI1326" s="38" t="str">
        <f t="shared" ca="1" si="120"/>
        <v/>
      </c>
      <c r="AJ1326" s="38" t="str">
        <f t="shared" ca="1" si="121"/>
        <v/>
      </c>
      <c r="AK1326" s="13" t="str">
        <f t="shared" ca="1" si="122"/>
        <v/>
      </c>
    </row>
    <row r="1327" spans="31:37" x14ac:dyDescent="0.2">
      <c r="AE1327" s="14" t="str">
        <f t="array" aca="1" ref="AE1327" ca="1">IF(ROW()-2&lt;=$Y$12,5-SUM(N($V$12:$Y$12&gt;ROW()-3)),"")</f>
        <v/>
      </c>
      <c r="AF1327" s="15" t="str">
        <f ca="1">IF(ISNUMBER(AE1327),COUNTIF(AE$3:AE1327,AE1327),"")</f>
        <v/>
      </c>
      <c r="AG1327" s="3" t="str">
        <f t="shared" ca="1" si="123"/>
        <v/>
      </c>
      <c r="AH1327" s="3" t="str">
        <f t="shared" ca="1" si="124"/>
        <v/>
      </c>
      <c r="AI1327" s="3" t="str">
        <f t="shared" ca="1" si="120"/>
        <v/>
      </c>
      <c r="AJ1327" s="3" t="str">
        <f t="shared" ca="1" si="121"/>
        <v/>
      </c>
      <c r="AK1327" s="15" t="str">
        <f t="shared" ca="1" si="122"/>
        <v/>
      </c>
    </row>
    <row r="1328" spans="31:37" x14ac:dyDescent="0.2">
      <c r="AE1328" s="16" t="str">
        <f t="array" aca="1" ref="AE1328" ca="1">IF(ROW()-2&lt;=$Y$12,5-SUM(N($V$12:$Y$12&gt;ROW()-3)),"")</f>
        <v/>
      </c>
      <c r="AF1328" s="17" t="str">
        <f ca="1">IF(ISNUMBER(AE1328),COUNTIF(AE$3:AE1328,AE1328),"")</f>
        <v/>
      </c>
      <c r="AG1328" s="29" t="str">
        <f t="shared" ca="1" si="123"/>
        <v/>
      </c>
      <c r="AH1328" s="29" t="str">
        <f t="shared" ca="1" si="124"/>
        <v/>
      </c>
      <c r="AI1328" s="29" t="str">
        <f t="shared" ca="1" si="120"/>
        <v/>
      </c>
      <c r="AJ1328" s="29" t="str">
        <f t="shared" ca="1" si="121"/>
        <v/>
      </c>
      <c r="AK1328" s="17" t="str">
        <f t="shared" ca="1" si="122"/>
        <v/>
      </c>
    </row>
    <row r="1329" spans="31:37" x14ac:dyDescent="0.2">
      <c r="AE1329" s="12" t="str">
        <f t="array" aca="1" ref="AE1329" ca="1">IF(ROW()-2&lt;=$Y$12,5-SUM(N($V$12:$Y$12&gt;ROW()-3)),"")</f>
        <v/>
      </c>
      <c r="AF1329" s="13" t="str">
        <f ca="1">IF(ISNUMBER(AE1329),COUNTIF(AE$3:AE1329,AE1329),"")</f>
        <v/>
      </c>
      <c r="AG1329" s="38" t="str">
        <f t="shared" ca="1" si="123"/>
        <v/>
      </c>
      <c r="AH1329" s="38" t="str">
        <f t="shared" ca="1" si="124"/>
        <v/>
      </c>
      <c r="AI1329" s="38" t="str">
        <f t="shared" ca="1" si="120"/>
        <v/>
      </c>
      <c r="AJ1329" s="38" t="str">
        <f t="shared" ca="1" si="121"/>
        <v/>
      </c>
      <c r="AK1329" s="13" t="str">
        <f t="shared" ca="1" si="122"/>
        <v/>
      </c>
    </row>
    <row r="1330" spans="31:37" x14ac:dyDescent="0.2">
      <c r="AE1330" s="14" t="str">
        <f t="array" aca="1" ref="AE1330" ca="1">IF(ROW()-2&lt;=$Y$12,5-SUM(N($V$12:$Y$12&gt;ROW()-3)),"")</f>
        <v/>
      </c>
      <c r="AF1330" s="15" t="str">
        <f ca="1">IF(ISNUMBER(AE1330),COUNTIF(AE$3:AE1330,AE1330),"")</f>
        <v/>
      </c>
      <c r="AG1330" s="3" t="str">
        <f t="shared" ca="1" si="123"/>
        <v/>
      </c>
      <c r="AH1330" s="3" t="str">
        <f t="shared" ca="1" si="124"/>
        <v/>
      </c>
      <c r="AI1330" s="3" t="str">
        <f t="shared" ca="1" si="120"/>
        <v/>
      </c>
      <c r="AJ1330" s="3" t="str">
        <f t="shared" ca="1" si="121"/>
        <v/>
      </c>
      <c r="AK1330" s="15" t="str">
        <f t="shared" ca="1" si="122"/>
        <v/>
      </c>
    </row>
    <row r="1331" spans="31:37" x14ac:dyDescent="0.2">
      <c r="AE1331" s="16" t="str">
        <f t="array" aca="1" ref="AE1331" ca="1">IF(ROW()-2&lt;=$Y$12,5-SUM(N($V$12:$Y$12&gt;ROW()-3)),"")</f>
        <v/>
      </c>
      <c r="AF1331" s="17" t="str">
        <f ca="1">IF(ISNUMBER(AE1331),COUNTIF(AE$3:AE1331,AE1331),"")</f>
        <v/>
      </c>
      <c r="AG1331" s="29" t="str">
        <f t="shared" ca="1" si="123"/>
        <v/>
      </c>
      <c r="AH1331" s="29" t="str">
        <f t="shared" ca="1" si="124"/>
        <v/>
      </c>
      <c r="AI1331" s="29" t="str">
        <f t="shared" ca="1" si="120"/>
        <v/>
      </c>
      <c r="AJ1331" s="29" t="str">
        <f t="shared" ca="1" si="121"/>
        <v/>
      </c>
      <c r="AK1331" s="17" t="str">
        <f t="shared" ca="1" si="122"/>
        <v/>
      </c>
    </row>
    <row r="1332" spans="31:37" x14ac:dyDescent="0.2">
      <c r="AE1332" s="12" t="str">
        <f t="array" aca="1" ref="AE1332" ca="1">IF(ROW()-2&lt;=$Y$12,5-SUM(N($V$12:$Y$12&gt;ROW()-3)),"")</f>
        <v/>
      </c>
      <c r="AF1332" s="13" t="str">
        <f ca="1">IF(ISNUMBER(AE1332),COUNTIF(AE$3:AE1332,AE1332),"")</f>
        <v/>
      </c>
      <c r="AG1332" s="38" t="str">
        <f t="shared" ca="1" si="123"/>
        <v/>
      </c>
      <c r="AH1332" s="38" t="str">
        <f t="shared" ca="1" si="124"/>
        <v/>
      </c>
      <c r="AI1332" s="38" t="str">
        <f t="shared" ca="1" si="120"/>
        <v/>
      </c>
      <c r="AJ1332" s="38" t="str">
        <f t="shared" ca="1" si="121"/>
        <v/>
      </c>
      <c r="AK1332" s="13" t="str">
        <f t="shared" ca="1" si="122"/>
        <v/>
      </c>
    </row>
    <row r="1333" spans="31:37" x14ac:dyDescent="0.2">
      <c r="AE1333" s="14" t="str">
        <f t="array" aca="1" ref="AE1333" ca="1">IF(ROW()-2&lt;=$Y$12,5-SUM(N($V$12:$Y$12&gt;ROW()-3)),"")</f>
        <v/>
      </c>
      <c r="AF1333" s="15" t="str">
        <f ca="1">IF(ISNUMBER(AE1333),COUNTIF(AE$3:AE1333,AE1333),"")</f>
        <v/>
      </c>
      <c r="AG1333" s="3" t="str">
        <f t="shared" ca="1" si="123"/>
        <v/>
      </c>
      <c r="AH1333" s="3" t="str">
        <f t="shared" ca="1" si="124"/>
        <v/>
      </c>
      <c r="AI1333" s="3" t="str">
        <f t="shared" ca="1" si="120"/>
        <v/>
      </c>
      <c r="AJ1333" s="3" t="str">
        <f t="shared" ca="1" si="121"/>
        <v/>
      </c>
      <c r="AK1333" s="15" t="str">
        <f t="shared" ca="1" si="122"/>
        <v/>
      </c>
    </row>
    <row r="1334" spans="31:37" x14ac:dyDescent="0.2">
      <c r="AE1334" s="16" t="str">
        <f t="array" aca="1" ref="AE1334" ca="1">IF(ROW()-2&lt;=$Y$12,5-SUM(N($V$12:$Y$12&gt;ROW()-3)),"")</f>
        <v/>
      </c>
      <c r="AF1334" s="17" t="str">
        <f ca="1">IF(ISNUMBER(AE1334),COUNTIF(AE$3:AE1334,AE1334),"")</f>
        <v/>
      </c>
      <c r="AG1334" s="29" t="str">
        <f t="shared" ca="1" si="123"/>
        <v/>
      </c>
      <c r="AH1334" s="29" t="str">
        <f t="shared" ca="1" si="124"/>
        <v/>
      </c>
      <c r="AI1334" s="29" t="str">
        <f t="shared" ca="1" si="120"/>
        <v/>
      </c>
      <c r="AJ1334" s="29" t="str">
        <f t="shared" ca="1" si="121"/>
        <v/>
      </c>
      <c r="AK1334" s="17" t="str">
        <f t="shared" ca="1" si="122"/>
        <v/>
      </c>
    </row>
    <row r="1335" spans="31:37" x14ac:dyDescent="0.2">
      <c r="AE1335" s="12" t="str">
        <f t="array" aca="1" ref="AE1335" ca="1">IF(ROW()-2&lt;=$Y$12,5-SUM(N($V$12:$Y$12&gt;ROW()-3)),"")</f>
        <v/>
      </c>
      <c r="AF1335" s="13" t="str">
        <f ca="1">IF(ISNUMBER(AE1335),COUNTIF(AE$3:AE1335,AE1335),"")</f>
        <v/>
      </c>
      <c r="AG1335" s="38" t="str">
        <f t="shared" ca="1" si="123"/>
        <v/>
      </c>
      <c r="AH1335" s="38" t="str">
        <f t="shared" ca="1" si="124"/>
        <v/>
      </c>
      <c r="AI1335" s="38" t="str">
        <f t="shared" ca="1" si="120"/>
        <v/>
      </c>
      <c r="AJ1335" s="38" t="str">
        <f t="shared" ca="1" si="121"/>
        <v/>
      </c>
      <c r="AK1335" s="13" t="str">
        <f t="shared" ca="1" si="122"/>
        <v/>
      </c>
    </row>
    <row r="1336" spans="31:37" x14ac:dyDescent="0.2">
      <c r="AE1336" s="14" t="str">
        <f t="array" aca="1" ref="AE1336" ca="1">IF(ROW()-2&lt;=$Y$12,5-SUM(N($V$12:$Y$12&gt;ROW()-3)),"")</f>
        <v/>
      </c>
      <c r="AF1336" s="15" t="str">
        <f ca="1">IF(ISNUMBER(AE1336),COUNTIF(AE$3:AE1336,AE1336),"")</f>
        <v/>
      </c>
      <c r="AG1336" s="3" t="str">
        <f t="shared" ca="1" si="123"/>
        <v/>
      </c>
      <c r="AH1336" s="3" t="str">
        <f t="shared" ca="1" si="124"/>
        <v/>
      </c>
      <c r="AI1336" s="3" t="str">
        <f t="shared" ca="1" si="120"/>
        <v/>
      </c>
      <c r="AJ1336" s="3" t="str">
        <f t="shared" ca="1" si="121"/>
        <v/>
      </c>
      <c r="AK1336" s="15" t="str">
        <f t="shared" ca="1" si="122"/>
        <v/>
      </c>
    </row>
    <row r="1337" spans="31:37" x14ac:dyDescent="0.2">
      <c r="AE1337" s="16" t="str">
        <f t="array" aca="1" ref="AE1337" ca="1">IF(ROW()-2&lt;=$Y$12,5-SUM(N($V$12:$Y$12&gt;ROW()-3)),"")</f>
        <v/>
      </c>
      <c r="AF1337" s="17" t="str">
        <f ca="1">IF(ISNUMBER(AE1337),COUNTIF(AE$3:AE1337,AE1337),"")</f>
        <v/>
      </c>
      <c r="AG1337" s="29" t="str">
        <f t="shared" ca="1" si="123"/>
        <v/>
      </c>
      <c r="AH1337" s="29" t="str">
        <f t="shared" ca="1" si="124"/>
        <v/>
      </c>
      <c r="AI1337" s="29" t="str">
        <f t="shared" ca="1" si="120"/>
        <v/>
      </c>
      <c r="AJ1337" s="29" t="str">
        <f t="shared" ca="1" si="121"/>
        <v/>
      </c>
      <c r="AK1337" s="17" t="str">
        <f t="shared" ca="1" si="122"/>
        <v/>
      </c>
    </row>
    <row r="1338" spans="31:37" x14ac:dyDescent="0.2">
      <c r="AE1338" s="12" t="str">
        <f t="array" aca="1" ref="AE1338" ca="1">IF(ROW()-2&lt;=$Y$12,5-SUM(N($V$12:$Y$12&gt;ROW()-3)),"")</f>
        <v/>
      </c>
      <c r="AF1338" s="13" t="str">
        <f ca="1">IF(ISNUMBER(AE1338),COUNTIF(AE$3:AE1338,AE1338),"")</f>
        <v/>
      </c>
      <c r="AG1338" s="38" t="str">
        <f t="shared" ca="1" si="123"/>
        <v/>
      </c>
      <c r="AH1338" s="38" t="str">
        <f t="shared" ca="1" si="124"/>
        <v/>
      </c>
      <c r="AI1338" s="38" t="str">
        <f t="shared" ca="1" si="120"/>
        <v/>
      </c>
      <c r="AJ1338" s="38" t="str">
        <f t="shared" ca="1" si="121"/>
        <v/>
      </c>
      <c r="AK1338" s="13" t="str">
        <f t="shared" ca="1" si="122"/>
        <v/>
      </c>
    </row>
    <row r="1339" spans="31:37" x14ac:dyDescent="0.2">
      <c r="AE1339" s="14" t="str">
        <f t="array" aca="1" ref="AE1339" ca="1">IF(ROW()-2&lt;=$Y$12,5-SUM(N($V$12:$Y$12&gt;ROW()-3)),"")</f>
        <v/>
      </c>
      <c r="AF1339" s="15" t="str">
        <f ca="1">IF(ISNUMBER(AE1339),COUNTIF(AE$3:AE1339,AE1339),"")</f>
        <v/>
      </c>
      <c r="AG1339" s="3" t="str">
        <f t="shared" ca="1" si="123"/>
        <v/>
      </c>
      <c r="AH1339" s="3" t="str">
        <f t="shared" ca="1" si="124"/>
        <v/>
      </c>
      <c r="AI1339" s="3" t="str">
        <f t="shared" ca="1" si="120"/>
        <v/>
      </c>
      <c r="AJ1339" s="3" t="str">
        <f t="shared" ca="1" si="121"/>
        <v/>
      </c>
      <c r="AK1339" s="15" t="str">
        <f t="shared" ca="1" si="122"/>
        <v/>
      </c>
    </row>
    <row r="1340" spans="31:37" x14ac:dyDescent="0.2">
      <c r="AE1340" s="16" t="str">
        <f t="array" aca="1" ref="AE1340" ca="1">IF(ROW()-2&lt;=$Y$12,5-SUM(N($V$12:$Y$12&gt;ROW()-3)),"")</f>
        <v/>
      </c>
      <c r="AF1340" s="17" t="str">
        <f ca="1">IF(ISNUMBER(AE1340),COUNTIF(AE$3:AE1340,AE1340),"")</f>
        <v/>
      </c>
      <c r="AG1340" s="29" t="str">
        <f t="shared" ca="1" si="123"/>
        <v/>
      </c>
      <c r="AH1340" s="29" t="str">
        <f t="shared" ca="1" si="124"/>
        <v/>
      </c>
      <c r="AI1340" s="29" t="str">
        <f t="shared" ca="1" si="120"/>
        <v/>
      </c>
      <c r="AJ1340" s="29" t="str">
        <f t="shared" ca="1" si="121"/>
        <v/>
      </c>
      <c r="AK1340" s="17" t="str">
        <f t="shared" ca="1" si="122"/>
        <v/>
      </c>
    </row>
    <row r="1341" spans="31:37" x14ac:dyDescent="0.2">
      <c r="AE1341" s="12" t="str">
        <f t="array" aca="1" ref="AE1341" ca="1">IF(ROW()-2&lt;=$Y$12,5-SUM(N($V$12:$Y$12&gt;ROW()-3)),"")</f>
        <v/>
      </c>
      <c r="AF1341" s="13" t="str">
        <f ca="1">IF(ISNUMBER(AE1341),COUNTIF(AE$3:AE1341,AE1341),"")</f>
        <v/>
      </c>
      <c r="AG1341" s="38" t="str">
        <f t="shared" ca="1" si="123"/>
        <v/>
      </c>
      <c r="AH1341" s="38" t="str">
        <f t="shared" ca="1" si="124"/>
        <v/>
      </c>
      <c r="AI1341" s="38" t="str">
        <f t="shared" ca="1" si="120"/>
        <v/>
      </c>
      <c r="AJ1341" s="38" t="str">
        <f t="shared" ca="1" si="121"/>
        <v/>
      </c>
      <c r="AK1341" s="13" t="str">
        <f t="shared" ca="1" si="122"/>
        <v/>
      </c>
    </row>
    <row r="1342" spans="31:37" x14ac:dyDescent="0.2">
      <c r="AE1342" s="14" t="str">
        <f t="array" aca="1" ref="AE1342" ca="1">IF(ROW()-2&lt;=$Y$12,5-SUM(N($V$12:$Y$12&gt;ROW()-3)),"")</f>
        <v/>
      </c>
      <c r="AF1342" s="15" t="str">
        <f ca="1">IF(ISNUMBER(AE1342),COUNTIF(AE$3:AE1342,AE1342),"")</f>
        <v/>
      </c>
      <c r="AG1342" s="3" t="str">
        <f t="shared" ca="1" si="123"/>
        <v/>
      </c>
      <c r="AH1342" s="3" t="str">
        <f t="shared" ca="1" si="124"/>
        <v/>
      </c>
      <c r="AI1342" s="3" t="str">
        <f t="shared" ca="1" si="120"/>
        <v/>
      </c>
      <c r="AJ1342" s="3" t="str">
        <f t="shared" ca="1" si="121"/>
        <v/>
      </c>
      <c r="AK1342" s="15" t="str">
        <f t="shared" ca="1" si="122"/>
        <v/>
      </c>
    </row>
    <row r="1343" spans="31:37" x14ac:dyDescent="0.2">
      <c r="AE1343" s="16" t="str">
        <f t="array" aca="1" ref="AE1343" ca="1">IF(ROW()-2&lt;=$Y$12,5-SUM(N($V$12:$Y$12&gt;ROW()-3)),"")</f>
        <v/>
      </c>
      <c r="AF1343" s="17" t="str">
        <f ca="1">IF(ISNUMBER(AE1343),COUNTIF(AE$3:AE1343,AE1343),"")</f>
        <v/>
      </c>
      <c r="AG1343" s="29" t="str">
        <f t="shared" ca="1" si="123"/>
        <v/>
      </c>
      <c r="AH1343" s="29" t="str">
        <f t="shared" ca="1" si="124"/>
        <v/>
      </c>
      <c r="AI1343" s="29" t="str">
        <f t="shared" ca="1" si="120"/>
        <v/>
      </c>
      <c r="AJ1343" s="29" t="str">
        <f t="shared" ca="1" si="121"/>
        <v/>
      </c>
      <c r="AK1343" s="17" t="str">
        <f t="shared" ca="1" si="122"/>
        <v/>
      </c>
    </row>
    <row r="1344" spans="31:37" x14ac:dyDescent="0.2">
      <c r="AE1344" s="12" t="str">
        <f t="array" aca="1" ref="AE1344" ca="1">IF(ROW()-2&lt;=$Y$12,5-SUM(N($V$12:$Y$12&gt;ROW()-3)),"")</f>
        <v/>
      </c>
      <c r="AF1344" s="13" t="str">
        <f ca="1">IF(ISNUMBER(AE1344),COUNTIF(AE$3:AE1344,AE1344),"")</f>
        <v/>
      </c>
      <c r="AG1344" s="38" t="str">
        <f t="shared" ca="1" si="123"/>
        <v/>
      </c>
      <c r="AH1344" s="38" t="str">
        <f t="shared" ca="1" si="124"/>
        <v/>
      </c>
      <c r="AI1344" s="38" t="str">
        <f t="shared" ca="1" si="120"/>
        <v/>
      </c>
      <c r="AJ1344" s="38" t="str">
        <f t="shared" ca="1" si="121"/>
        <v/>
      </c>
      <c r="AK1344" s="13" t="str">
        <f t="shared" ca="1" si="122"/>
        <v/>
      </c>
    </row>
    <row r="1345" spans="31:37" x14ac:dyDescent="0.2">
      <c r="AE1345" s="14" t="str">
        <f t="array" aca="1" ref="AE1345" ca="1">IF(ROW()-2&lt;=$Y$12,5-SUM(N($V$12:$Y$12&gt;ROW()-3)),"")</f>
        <v/>
      </c>
      <c r="AF1345" s="15" t="str">
        <f ca="1">IF(ISNUMBER(AE1345),COUNTIF(AE$3:AE1345,AE1345),"")</f>
        <v/>
      </c>
      <c r="AG1345" s="3" t="str">
        <f t="shared" ca="1" si="123"/>
        <v/>
      </c>
      <c r="AH1345" s="3" t="str">
        <f t="shared" ca="1" si="124"/>
        <v/>
      </c>
      <c r="AI1345" s="3" t="str">
        <f t="shared" ca="1" si="120"/>
        <v/>
      </c>
      <c r="AJ1345" s="3" t="str">
        <f t="shared" ca="1" si="121"/>
        <v/>
      </c>
      <c r="AK1345" s="15" t="str">
        <f t="shared" ca="1" si="122"/>
        <v/>
      </c>
    </row>
    <row r="1346" spans="31:37" x14ac:dyDescent="0.2">
      <c r="AE1346" s="16" t="str">
        <f t="array" aca="1" ref="AE1346" ca="1">IF(ROW()-2&lt;=$Y$12,5-SUM(N($V$12:$Y$12&gt;ROW()-3)),"")</f>
        <v/>
      </c>
      <c r="AF1346" s="17" t="str">
        <f ca="1">IF(ISNUMBER(AE1346),COUNTIF(AE$3:AE1346,AE1346),"")</f>
        <v/>
      </c>
      <c r="AG1346" s="29" t="str">
        <f t="shared" ca="1" si="123"/>
        <v/>
      </c>
      <c r="AH1346" s="29" t="str">
        <f t="shared" ca="1" si="124"/>
        <v/>
      </c>
      <c r="AI1346" s="29" t="str">
        <f t="shared" ca="1" si="120"/>
        <v/>
      </c>
      <c r="AJ1346" s="29" t="str">
        <f t="shared" ca="1" si="121"/>
        <v/>
      </c>
      <c r="AK1346" s="17" t="str">
        <f t="shared" ca="1" si="122"/>
        <v/>
      </c>
    </row>
    <row r="1347" spans="31:37" x14ac:dyDescent="0.2">
      <c r="AE1347" s="12" t="str">
        <f t="array" aca="1" ref="AE1347" ca="1">IF(ROW()-2&lt;=$Y$12,5-SUM(N($V$12:$Y$12&gt;ROW()-3)),"")</f>
        <v/>
      </c>
      <c r="AF1347" s="13" t="str">
        <f ca="1">IF(ISNUMBER(AE1347),COUNTIF(AE$3:AE1347,AE1347),"")</f>
        <v/>
      </c>
      <c r="AG1347" s="38" t="str">
        <f t="shared" ca="1" si="123"/>
        <v/>
      </c>
      <c r="AH1347" s="38" t="str">
        <f t="shared" ca="1" si="124"/>
        <v/>
      </c>
      <c r="AI1347" s="38" t="str">
        <f t="shared" ref="AI1347:AI1410" ca="1" si="125">IF(ISNUMBER($AH1347),INDEX($B$3:$Q$386,$AF1347,4*$AE1347-2),"")</f>
        <v/>
      </c>
      <c r="AJ1347" s="38" t="str">
        <f t="shared" ref="AJ1347:AJ1410" ca="1" si="126">IF(ISNUMBER($AH1347),INDEX($B$3:$Q$386,$AF1347,4*$AE1347-1),"")</f>
        <v/>
      </c>
      <c r="AK1347" s="13" t="str">
        <f t="shared" ref="AK1347:AK1410" ca="1" si="127">IF(ISNUMBER($AH1347),INDEX($B$3:$Q$386,$AF1347,4*$AE1347),"")</f>
        <v/>
      </c>
    </row>
    <row r="1348" spans="31:37" x14ac:dyDescent="0.2">
      <c r="AE1348" s="14" t="str">
        <f t="array" aca="1" ref="AE1348" ca="1">IF(ROW()-2&lt;=$Y$12,5-SUM(N($V$12:$Y$12&gt;ROW()-3)),"")</f>
        <v/>
      </c>
      <c r="AF1348" s="15" t="str">
        <f ca="1">IF(ISNUMBER(AE1348),COUNTIF(AE$3:AE1348,AE1348),"")</f>
        <v/>
      </c>
      <c r="AG1348" s="3" t="str">
        <f t="shared" ref="AG1348:AG1411" ca="1" si="128">IF(ISNUMBER(AE1348),CHOOSE(AE1348,"A","B","C","D"),"")</f>
        <v/>
      </c>
      <c r="AH1348" s="3" t="str">
        <f t="shared" ref="AH1348:AH1411" ca="1" si="129">IF(ISNUMBER(AE1348),IF(MOD(ROW(),3)=0,INDEX($A$3:$A$386,AF1348),AH1347),"")</f>
        <v/>
      </c>
      <c r="AI1348" s="3" t="str">
        <f t="shared" ca="1" si="125"/>
        <v/>
      </c>
      <c r="AJ1348" s="3" t="str">
        <f t="shared" ca="1" si="126"/>
        <v/>
      </c>
      <c r="AK1348" s="15" t="str">
        <f t="shared" ca="1" si="127"/>
        <v/>
      </c>
    </row>
    <row r="1349" spans="31:37" x14ac:dyDescent="0.2">
      <c r="AE1349" s="16" t="str">
        <f t="array" aca="1" ref="AE1349" ca="1">IF(ROW()-2&lt;=$Y$12,5-SUM(N($V$12:$Y$12&gt;ROW()-3)),"")</f>
        <v/>
      </c>
      <c r="AF1349" s="17" t="str">
        <f ca="1">IF(ISNUMBER(AE1349),COUNTIF(AE$3:AE1349,AE1349),"")</f>
        <v/>
      </c>
      <c r="AG1349" s="29" t="str">
        <f t="shared" ca="1" si="128"/>
        <v/>
      </c>
      <c r="AH1349" s="29" t="str">
        <f t="shared" ca="1" si="129"/>
        <v/>
      </c>
      <c r="AI1349" s="29" t="str">
        <f t="shared" ca="1" si="125"/>
        <v/>
      </c>
      <c r="AJ1349" s="29" t="str">
        <f t="shared" ca="1" si="126"/>
        <v/>
      </c>
      <c r="AK1349" s="17" t="str">
        <f t="shared" ca="1" si="127"/>
        <v/>
      </c>
    </row>
    <row r="1350" spans="31:37" x14ac:dyDescent="0.2">
      <c r="AE1350" s="12" t="str">
        <f t="array" aca="1" ref="AE1350" ca="1">IF(ROW()-2&lt;=$Y$12,5-SUM(N($V$12:$Y$12&gt;ROW()-3)),"")</f>
        <v/>
      </c>
      <c r="AF1350" s="13" t="str">
        <f ca="1">IF(ISNUMBER(AE1350),COUNTIF(AE$3:AE1350,AE1350),"")</f>
        <v/>
      </c>
      <c r="AG1350" s="38" t="str">
        <f t="shared" ca="1" si="128"/>
        <v/>
      </c>
      <c r="AH1350" s="38" t="str">
        <f t="shared" ca="1" si="129"/>
        <v/>
      </c>
      <c r="AI1350" s="38" t="str">
        <f t="shared" ca="1" si="125"/>
        <v/>
      </c>
      <c r="AJ1350" s="38" t="str">
        <f t="shared" ca="1" si="126"/>
        <v/>
      </c>
      <c r="AK1350" s="13" t="str">
        <f t="shared" ca="1" si="127"/>
        <v/>
      </c>
    </row>
    <row r="1351" spans="31:37" x14ac:dyDescent="0.2">
      <c r="AE1351" s="14" t="str">
        <f t="array" aca="1" ref="AE1351" ca="1">IF(ROW()-2&lt;=$Y$12,5-SUM(N($V$12:$Y$12&gt;ROW()-3)),"")</f>
        <v/>
      </c>
      <c r="AF1351" s="15" t="str">
        <f ca="1">IF(ISNUMBER(AE1351),COUNTIF(AE$3:AE1351,AE1351),"")</f>
        <v/>
      </c>
      <c r="AG1351" s="3" t="str">
        <f t="shared" ca="1" si="128"/>
        <v/>
      </c>
      <c r="AH1351" s="3" t="str">
        <f t="shared" ca="1" si="129"/>
        <v/>
      </c>
      <c r="AI1351" s="3" t="str">
        <f t="shared" ca="1" si="125"/>
        <v/>
      </c>
      <c r="AJ1351" s="3" t="str">
        <f t="shared" ca="1" si="126"/>
        <v/>
      </c>
      <c r="AK1351" s="15" t="str">
        <f t="shared" ca="1" si="127"/>
        <v/>
      </c>
    </row>
    <row r="1352" spans="31:37" x14ac:dyDescent="0.2">
      <c r="AE1352" s="16" t="str">
        <f t="array" aca="1" ref="AE1352" ca="1">IF(ROW()-2&lt;=$Y$12,5-SUM(N($V$12:$Y$12&gt;ROW()-3)),"")</f>
        <v/>
      </c>
      <c r="AF1352" s="17" t="str">
        <f ca="1">IF(ISNUMBER(AE1352),COUNTIF(AE$3:AE1352,AE1352),"")</f>
        <v/>
      </c>
      <c r="AG1352" s="29" t="str">
        <f t="shared" ca="1" si="128"/>
        <v/>
      </c>
      <c r="AH1352" s="29" t="str">
        <f t="shared" ca="1" si="129"/>
        <v/>
      </c>
      <c r="AI1352" s="29" t="str">
        <f t="shared" ca="1" si="125"/>
        <v/>
      </c>
      <c r="AJ1352" s="29" t="str">
        <f t="shared" ca="1" si="126"/>
        <v/>
      </c>
      <c r="AK1352" s="17" t="str">
        <f t="shared" ca="1" si="127"/>
        <v/>
      </c>
    </row>
    <row r="1353" spans="31:37" x14ac:dyDescent="0.2">
      <c r="AE1353" s="12" t="str">
        <f t="array" aca="1" ref="AE1353" ca="1">IF(ROW()-2&lt;=$Y$12,5-SUM(N($V$12:$Y$12&gt;ROW()-3)),"")</f>
        <v/>
      </c>
      <c r="AF1353" s="13" t="str">
        <f ca="1">IF(ISNUMBER(AE1353),COUNTIF(AE$3:AE1353,AE1353),"")</f>
        <v/>
      </c>
      <c r="AG1353" s="38" t="str">
        <f t="shared" ca="1" si="128"/>
        <v/>
      </c>
      <c r="AH1353" s="38" t="str">
        <f t="shared" ca="1" si="129"/>
        <v/>
      </c>
      <c r="AI1353" s="38" t="str">
        <f t="shared" ca="1" si="125"/>
        <v/>
      </c>
      <c r="AJ1353" s="38" t="str">
        <f t="shared" ca="1" si="126"/>
        <v/>
      </c>
      <c r="AK1353" s="13" t="str">
        <f t="shared" ca="1" si="127"/>
        <v/>
      </c>
    </row>
    <row r="1354" spans="31:37" x14ac:dyDescent="0.2">
      <c r="AE1354" s="14" t="str">
        <f t="array" aca="1" ref="AE1354" ca="1">IF(ROW()-2&lt;=$Y$12,5-SUM(N($V$12:$Y$12&gt;ROW()-3)),"")</f>
        <v/>
      </c>
      <c r="AF1354" s="15" t="str">
        <f ca="1">IF(ISNUMBER(AE1354),COUNTIF(AE$3:AE1354,AE1354),"")</f>
        <v/>
      </c>
      <c r="AG1354" s="3" t="str">
        <f t="shared" ca="1" si="128"/>
        <v/>
      </c>
      <c r="AH1354" s="3" t="str">
        <f t="shared" ca="1" si="129"/>
        <v/>
      </c>
      <c r="AI1354" s="3" t="str">
        <f t="shared" ca="1" si="125"/>
        <v/>
      </c>
      <c r="AJ1354" s="3" t="str">
        <f t="shared" ca="1" si="126"/>
        <v/>
      </c>
      <c r="AK1354" s="15" t="str">
        <f t="shared" ca="1" si="127"/>
        <v/>
      </c>
    </row>
    <row r="1355" spans="31:37" x14ac:dyDescent="0.2">
      <c r="AE1355" s="16" t="str">
        <f t="array" aca="1" ref="AE1355" ca="1">IF(ROW()-2&lt;=$Y$12,5-SUM(N($V$12:$Y$12&gt;ROW()-3)),"")</f>
        <v/>
      </c>
      <c r="AF1355" s="17" t="str">
        <f ca="1">IF(ISNUMBER(AE1355),COUNTIF(AE$3:AE1355,AE1355),"")</f>
        <v/>
      </c>
      <c r="AG1355" s="29" t="str">
        <f t="shared" ca="1" si="128"/>
        <v/>
      </c>
      <c r="AH1355" s="29" t="str">
        <f t="shared" ca="1" si="129"/>
        <v/>
      </c>
      <c r="AI1355" s="29" t="str">
        <f t="shared" ca="1" si="125"/>
        <v/>
      </c>
      <c r="AJ1355" s="29" t="str">
        <f t="shared" ca="1" si="126"/>
        <v/>
      </c>
      <c r="AK1355" s="17" t="str">
        <f t="shared" ca="1" si="127"/>
        <v/>
      </c>
    </row>
    <row r="1356" spans="31:37" x14ac:dyDescent="0.2">
      <c r="AE1356" s="12" t="str">
        <f t="array" aca="1" ref="AE1356" ca="1">IF(ROW()-2&lt;=$Y$12,5-SUM(N($V$12:$Y$12&gt;ROW()-3)),"")</f>
        <v/>
      </c>
      <c r="AF1356" s="13" t="str">
        <f ca="1">IF(ISNUMBER(AE1356),COUNTIF(AE$3:AE1356,AE1356),"")</f>
        <v/>
      </c>
      <c r="AG1356" s="38" t="str">
        <f t="shared" ca="1" si="128"/>
        <v/>
      </c>
      <c r="AH1356" s="38" t="str">
        <f t="shared" ca="1" si="129"/>
        <v/>
      </c>
      <c r="AI1356" s="38" t="str">
        <f t="shared" ca="1" si="125"/>
        <v/>
      </c>
      <c r="AJ1356" s="38" t="str">
        <f t="shared" ca="1" si="126"/>
        <v/>
      </c>
      <c r="AK1356" s="13" t="str">
        <f t="shared" ca="1" si="127"/>
        <v/>
      </c>
    </row>
    <row r="1357" spans="31:37" x14ac:dyDescent="0.2">
      <c r="AE1357" s="14" t="str">
        <f t="array" aca="1" ref="AE1357" ca="1">IF(ROW()-2&lt;=$Y$12,5-SUM(N($V$12:$Y$12&gt;ROW()-3)),"")</f>
        <v/>
      </c>
      <c r="AF1357" s="15" t="str">
        <f ca="1">IF(ISNUMBER(AE1357),COUNTIF(AE$3:AE1357,AE1357),"")</f>
        <v/>
      </c>
      <c r="AG1357" s="3" t="str">
        <f t="shared" ca="1" si="128"/>
        <v/>
      </c>
      <c r="AH1357" s="3" t="str">
        <f t="shared" ca="1" si="129"/>
        <v/>
      </c>
      <c r="AI1357" s="3" t="str">
        <f t="shared" ca="1" si="125"/>
        <v/>
      </c>
      <c r="AJ1357" s="3" t="str">
        <f t="shared" ca="1" si="126"/>
        <v/>
      </c>
      <c r="AK1357" s="15" t="str">
        <f t="shared" ca="1" si="127"/>
        <v/>
      </c>
    </row>
    <row r="1358" spans="31:37" x14ac:dyDescent="0.2">
      <c r="AE1358" s="16" t="str">
        <f t="array" aca="1" ref="AE1358" ca="1">IF(ROW()-2&lt;=$Y$12,5-SUM(N($V$12:$Y$12&gt;ROW()-3)),"")</f>
        <v/>
      </c>
      <c r="AF1358" s="17" t="str">
        <f ca="1">IF(ISNUMBER(AE1358),COUNTIF(AE$3:AE1358,AE1358),"")</f>
        <v/>
      </c>
      <c r="AG1358" s="29" t="str">
        <f t="shared" ca="1" si="128"/>
        <v/>
      </c>
      <c r="AH1358" s="29" t="str">
        <f t="shared" ca="1" si="129"/>
        <v/>
      </c>
      <c r="AI1358" s="29" t="str">
        <f t="shared" ca="1" si="125"/>
        <v/>
      </c>
      <c r="AJ1358" s="29" t="str">
        <f t="shared" ca="1" si="126"/>
        <v/>
      </c>
      <c r="AK1358" s="17" t="str">
        <f t="shared" ca="1" si="127"/>
        <v/>
      </c>
    </row>
    <row r="1359" spans="31:37" x14ac:dyDescent="0.2">
      <c r="AE1359" s="12" t="str">
        <f t="array" aca="1" ref="AE1359" ca="1">IF(ROW()-2&lt;=$Y$12,5-SUM(N($V$12:$Y$12&gt;ROW()-3)),"")</f>
        <v/>
      </c>
      <c r="AF1359" s="13" t="str">
        <f ca="1">IF(ISNUMBER(AE1359),COUNTIF(AE$3:AE1359,AE1359),"")</f>
        <v/>
      </c>
      <c r="AG1359" s="38" t="str">
        <f t="shared" ca="1" si="128"/>
        <v/>
      </c>
      <c r="AH1359" s="38" t="str">
        <f t="shared" ca="1" si="129"/>
        <v/>
      </c>
      <c r="AI1359" s="38" t="str">
        <f t="shared" ca="1" si="125"/>
        <v/>
      </c>
      <c r="AJ1359" s="38" t="str">
        <f t="shared" ca="1" si="126"/>
        <v/>
      </c>
      <c r="AK1359" s="13" t="str">
        <f t="shared" ca="1" si="127"/>
        <v/>
      </c>
    </row>
    <row r="1360" spans="31:37" x14ac:dyDescent="0.2">
      <c r="AE1360" s="14" t="str">
        <f t="array" aca="1" ref="AE1360" ca="1">IF(ROW()-2&lt;=$Y$12,5-SUM(N($V$12:$Y$12&gt;ROW()-3)),"")</f>
        <v/>
      </c>
      <c r="AF1360" s="15" t="str">
        <f ca="1">IF(ISNUMBER(AE1360),COUNTIF(AE$3:AE1360,AE1360),"")</f>
        <v/>
      </c>
      <c r="AG1360" s="3" t="str">
        <f t="shared" ca="1" si="128"/>
        <v/>
      </c>
      <c r="AH1360" s="3" t="str">
        <f t="shared" ca="1" si="129"/>
        <v/>
      </c>
      <c r="AI1360" s="3" t="str">
        <f t="shared" ca="1" si="125"/>
        <v/>
      </c>
      <c r="AJ1360" s="3" t="str">
        <f t="shared" ca="1" si="126"/>
        <v/>
      </c>
      <c r="AK1360" s="15" t="str">
        <f t="shared" ca="1" si="127"/>
        <v/>
      </c>
    </row>
    <row r="1361" spans="31:37" x14ac:dyDescent="0.2">
      <c r="AE1361" s="16" t="str">
        <f t="array" aca="1" ref="AE1361" ca="1">IF(ROW()-2&lt;=$Y$12,5-SUM(N($V$12:$Y$12&gt;ROW()-3)),"")</f>
        <v/>
      </c>
      <c r="AF1361" s="17" t="str">
        <f ca="1">IF(ISNUMBER(AE1361),COUNTIF(AE$3:AE1361,AE1361),"")</f>
        <v/>
      </c>
      <c r="AG1361" s="29" t="str">
        <f t="shared" ca="1" si="128"/>
        <v/>
      </c>
      <c r="AH1361" s="29" t="str">
        <f t="shared" ca="1" si="129"/>
        <v/>
      </c>
      <c r="AI1361" s="29" t="str">
        <f t="shared" ca="1" si="125"/>
        <v/>
      </c>
      <c r="AJ1361" s="29" t="str">
        <f t="shared" ca="1" si="126"/>
        <v/>
      </c>
      <c r="AK1361" s="17" t="str">
        <f t="shared" ca="1" si="127"/>
        <v/>
      </c>
    </row>
    <row r="1362" spans="31:37" x14ac:dyDescent="0.2">
      <c r="AE1362" s="12" t="str">
        <f t="array" aca="1" ref="AE1362" ca="1">IF(ROW()-2&lt;=$Y$12,5-SUM(N($V$12:$Y$12&gt;ROW()-3)),"")</f>
        <v/>
      </c>
      <c r="AF1362" s="13" t="str">
        <f ca="1">IF(ISNUMBER(AE1362),COUNTIF(AE$3:AE1362,AE1362),"")</f>
        <v/>
      </c>
      <c r="AG1362" s="38" t="str">
        <f t="shared" ca="1" si="128"/>
        <v/>
      </c>
      <c r="AH1362" s="38" t="str">
        <f t="shared" ca="1" si="129"/>
        <v/>
      </c>
      <c r="AI1362" s="38" t="str">
        <f t="shared" ca="1" si="125"/>
        <v/>
      </c>
      <c r="AJ1362" s="38" t="str">
        <f t="shared" ca="1" si="126"/>
        <v/>
      </c>
      <c r="AK1362" s="13" t="str">
        <f t="shared" ca="1" si="127"/>
        <v/>
      </c>
    </row>
    <row r="1363" spans="31:37" x14ac:dyDescent="0.2">
      <c r="AE1363" s="14" t="str">
        <f t="array" aca="1" ref="AE1363" ca="1">IF(ROW()-2&lt;=$Y$12,5-SUM(N($V$12:$Y$12&gt;ROW()-3)),"")</f>
        <v/>
      </c>
      <c r="AF1363" s="15" t="str">
        <f ca="1">IF(ISNUMBER(AE1363),COUNTIF(AE$3:AE1363,AE1363),"")</f>
        <v/>
      </c>
      <c r="AG1363" s="3" t="str">
        <f t="shared" ca="1" si="128"/>
        <v/>
      </c>
      <c r="AH1363" s="3" t="str">
        <f t="shared" ca="1" si="129"/>
        <v/>
      </c>
      <c r="AI1363" s="3" t="str">
        <f t="shared" ca="1" si="125"/>
        <v/>
      </c>
      <c r="AJ1363" s="3" t="str">
        <f t="shared" ca="1" si="126"/>
        <v/>
      </c>
      <c r="AK1363" s="15" t="str">
        <f t="shared" ca="1" si="127"/>
        <v/>
      </c>
    </row>
    <row r="1364" spans="31:37" x14ac:dyDescent="0.2">
      <c r="AE1364" s="16" t="str">
        <f t="array" aca="1" ref="AE1364" ca="1">IF(ROW()-2&lt;=$Y$12,5-SUM(N($V$12:$Y$12&gt;ROW()-3)),"")</f>
        <v/>
      </c>
      <c r="AF1364" s="17" t="str">
        <f ca="1">IF(ISNUMBER(AE1364),COUNTIF(AE$3:AE1364,AE1364),"")</f>
        <v/>
      </c>
      <c r="AG1364" s="29" t="str">
        <f t="shared" ca="1" si="128"/>
        <v/>
      </c>
      <c r="AH1364" s="29" t="str">
        <f t="shared" ca="1" si="129"/>
        <v/>
      </c>
      <c r="AI1364" s="29" t="str">
        <f t="shared" ca="1" si="125"/>
        <v/>
      </c>
      <c r="AJ1364" s="29" t="str">
        <f t="shared" ca="1" si="126"/>
        <v/>
      </c>
      <c r="AK1364" s="17" t="str">
        <f t="shared" ca="1" si="127"/>
        <v/>
      </c>
    </row>
    <row r="1365" spans="31:37" x14ac:dyDescent="0.2">
      <c r="AE1365" s="12" t="str">
        <f t="array" aca="1" ref="AE1365" ca="1">IF(ROW()-2&lt;=$Y$12,5-SUM(N($V$12:$Y$12&gt;ROW()-3)),"")</f>
        <v/>
      </c>
      <c r="AF1365" s="13" t="str">
        <f ca="1">IF(ISNUMBER(AE1365),COUNTIF(AE$3:AE1365,AE1365),"")</f>
        <v/>
      </c>
      <c r="AG1365" s="38" t="str">
        <f t="shared" ca="1" si="128"/>
        <v/>
      </c>
      <c r="AH1365" s="38" t="str">
        <f t="shared" ca="1" si="129"/>
        <v/>
      </c>
      <c r="AI1365" s="38" t="str">
        <f t="shared" ca="1" si="125"/>
        <v/>
      </c>
      <c r="AJ1365" s="38" t="str">
        <f t="shared" ca="1" si="126"/>
        <v/>
      </c>
      <c r="AK1365" s="13" t="str">
        <f t="shared" ca="1" si="127"/>
        <v/>
      </c>
    </row>
    <row r="1366" spans="31:37" x14ac:dyDescent="0.2">
      <c r="AE1366" s="14" t="str">
        <f t="array" aca="1" ref="AE1366" ca="1">IF(ROW()-2&lt;=$Y$12,5-SUM(N($V$12:$Y$12&gt;ROW()-3)),"")</f>
        <v/>
      </c>
      <c r="AF1366" s="15" t="str">
        <f ca="1">IF(ISNUMBER(AE1366),COUNTIF(AE$3:AE1366,AE1366),"")</f>
        <v/>
      </c>
      <c r="AG1366" s="3" t="str">
        <f t="shared" ca="1" si="128"/>
        <v/>
      </c>
      <c r="AH1366" s="3" t="str">
        <f t="shared" ca="1" si="129"/>
        <v/>
      </c>
      <c r="AI1366" s="3" t="str">
        <f t="shared" ca="1" si="125"/>
        <v/>
      </c>
      <c r="AJ1366" s="3" t="str">
        <f t="shared" ca="1" si="126"/>
        <v/>
      </c>
      <c r="AK1366" s="15" t="str">
        <f t="shared" ca="1" si="127"/>
        <v/>
      </c>
    </row>
    <row r="1367" spans="31:37" x14ac:dyDescent="0.2">
      <c r="AE1367" s="16" t="str">
        <f t="array" aca="1" ref="AE1367" ca="1">IF(ROW()-2&lt;=$Y$12,5-SUM(N($V$12:$Y$12&gt;ROW()-3)),"")</f>
        <v/>
      </c>
      <c r="AF1367" s="17" t="str">
        <f ca="1">IF(ISNUMBER(AE1367),COUNTIF(AE$3:AE1367,AE1367),"")</f>
        <v/>
      </c>
      <c r="AG1367" s="29" t="str">
        <f t="shared" ca="1" si="128"/>
        <v/>
      </c>
      <c r="AH1367" s="29" t="str">
        <f t="shared" ca="1" si="129"/>
        <v/>
      </c>
      <c r="AI1367" s="29" t="str">
        <f t="shared" ca="1" si="125"/>
        <v/>
      </c>
      <c r="AJ1367" s="29" t="str">
        <f t="shared" ca="1" si="126"/>
        <v/>
      </c>
      <c r="AK1367" s="17" t="str">
        <f t="shared" ca="1" si="127"/>
        <v/>
      </c>
    </row>
    <row r="1368" spans="31:37" x14ac:dyDescent="0.2">
      <c r="AE1368" s="12" t="str">
        <f t="array" aca="1" ref="AE1368" ca="1">IF(ROW()-2&lt;=$Y$12,5-SUM(N($V$12:$Y$12&gt;ROW()-3)),"")</f>
        <v/>
      </c>
      <c r="AF1368" s="13" t="str">
        <f ca="1">IF(ISNUMBER(AE1368),COUNTIF(AE$3:AE1368,AE1368),"")</f>
        <v/>
      </c>
      <c r="AG1368" s="38" t="str">
        <f t="shared" ca="1" si="128"/>
        <v/>
      </c>
      <c r="AH1368" s="38" t="str">
        <f t="shared" ca="1" si="129"/>
        <v/>
      </c>
      <c r="AI1368" s="38" t="str">
        <f t="shared" ca="1" si="125"/>
        <v/>
      </c>
      <c r="AJ1368" s="38" t="str">
        <f t="shared" ca="1" si="126"/>
        <v/>
      </c>
      <c r="AK1368" s="13" t="str">
        <f t="shared" ca="1" si="127"/>
        <v/>
      </c>
    </row>
    <row r="1369" spans="31:37" x14ac:dyDescent="0.2">
      <c r="AE1369" s="14" t="str">
        <f t="array" aca="1" ref="AE1369" ca="1">IF(ROW()-2&lt;=$Y$12,5-SUM(N($V$12:$Y$12&gt;ROW()-3)),"")</f>
        <v/>
      </c>
      <c r="AF1369" s="15" t="str">
        <f ca="1">IF(ISNUMBER(AE1369),COUNTIF(AE$3:AE1369,AE1369),"")</f>
        <v/>
      </c>
      <c r="AG1369" s="3" t="str">
        <f t="shared" ca="1" si="128"/>
        <v/>
      </c>
      <c r="AH1369" s="3" t="str">
        <f t="shared" ca="1" si="129"/>
        <v/>
      </c>
      <c r="AI1369" s="3" t="str">
        <f t="shared" ca="1" si="125"/>
        <v/>
      </c>
      <c r="AJ1369" s="3" t="str">
        <f t="shared" ca="1" si="126"/>
        <v/>
      </c>
      <c r="AK1369" s="15" t="str">
        <f t="shared" ca="1" si="127"/>
        <v/>
      </c>
    </row>
    <row r="1370" spans="31:37" x14ac:dyDescent="0.2">
      <c r="AE1370" s="16" t="str">
        <f t="array" aca="1" ref="AE1370" ca="1">IF(ROW()-2&lt;=$Y$12,5-SUM(N($V$12:$Y$12&gt;ROW()-3)),"")</f>
        <v/>
      </c>
      <c r="AF1370" s="17" t="str">
        <f ca="1">IF(ISNUMBER(AE1370),COUNTIF(AE$3:AE1370,AE1370),"")</f>
        <v/>
      </c>
      <c r="AG1370" s="29" t="str">
        <f t="shared" ca="1" si="128"/>
        <v/>
      </c>
      <c r="AH1370" s="29" t="str">
        <f t="shared" ca="1" si="129"/>
        <v/>
      </c>
      <c r="AI1370" s="29" t="str">
        <f t="shared" ca="1" si="125"/>
        <v/>
      </c>
      <c r="AJ1370" s="29" t="str">
        <f t="shared" ca="1" si="126"/>
        <v/>
      </c>
      <c r="AK1370" s="17" t="str">
        <f t="shared" ca="1" si="127"/>
        <v/>
      </c>
    </row>
    <row r="1371" spans="31:37" x14ac:dyDescent="0.2">
      <c r="AE1371" s="12" t="str">
        <f t="array" aca="1" ref="AE1371" ca="1">IF(ROW()-2&lt;=$Y$12,5-SUM(N($V$12:$Y$12&gt;ROW()-3)),"")</f>
        <v/>
      </c>
      <c r="AF1371" s="13" t="str">
        <f ca="1">IF(ISNUMBER(AE1371),COUNTIF(AE$3:AE1371,AE1371),"")</f>
        <v/>
      </c>
      <c r="AG1371" s="38" t="str">
        <f t="shared" ca="1" si="128"/>
        <v/>
      </c>
      <c r="AH1371" s="38" t="str">
        <f t="shared" ca="1" si="129"/>
        <v/>
      </c>
      <c r="AI1371" s="38" t="str">
        <f t="shared" ca="1" si="125"/>
        <v/>
      </c>
      <c r="AJ1371" s="38" t="str">
        <f t="shared" ca="1" si="126"/>
        <v/>
      </c>
      <c r="AK1371" s="13" t="str">
        <f t="shared" ca="1" si="127"/>
        <v/>
      </c>
    </row>
    <row r="1372" spans="31:37" x14ac:dyDescent="0.2">
      <c r="AE1372" s="14" t="str">
        <f t="array" aca="1" ref="AE1372" ca="1">IF(ROW()-2&lt;=$Y$12,5-SUM(N($V$12:$Y$12&gt;ROW()-3)),"")</f>
        <v/>
      </c>
      <c r="AF1372" s="15" t="str">
        <f ca="1">IF(ISNUMBER(AE1372),COUNTIF(AE$3:AE1372,AE1372),"")</f>
        <v/>
      </c>
      <c r="AG1372" s="3" t="str">
        <f t="shared" ca="1" si="128"/>
        <v/>
      </c>
      <c r="AH1372" s="3" t="str">
        <f t="shared" ca="1" si="129"/>
        <v/>
      </c>
      <c r="AI1372" s="3" t="str">
        <f t="shared" ca="1" si="125"/>
        <v/>
      </c>
      <c r="AJ1372" s="3" t="str">
        <f t="shared" ca="1" si="126"/>
        <v/>
      </c>
      <c r="AK1372" s="15" t="str">
        <f t="shared" ca="1" si="127"/>
        <v/>
      </c>
    </row>
    <row r="1373" spans="31:37" x14ac:dyDescent="0.2">
      <c r="AE1373" s="16" t="str">
        <f t="array" aca="1" ref="AE1373" ca="1">IF(ROW()-2&lt;=$Y$12,5-SUM(N($V$12:$Y$12&gt;ROW()-3)),"")</f>
        <v/>
      </c>
      <c r="AF1373" s="17" t="str">
        <f ca="1">IF(ISNUMBER(AE1373),COUNTIF(AE$3:AE1373,AE1373),"")</f>
        <v/>
      </c>
      <c r="AG1373" s="29" t="str">
        <f t="shared" ca="1" si="128"/>
        <v/>
      </c>
      <c r="AH1373" s="29" t="str">
        <f t="shared" ca="1" si="129"/>
        <v/>
      </c>
      <c r="AI1373" s="29" t="str">
        <f t="shared" ca="1" si="125"/>
        <v/>
      </c>
      <c r="AJ1373" s="29" t="str">
        <f t="shared" ca="1" si="126"/>
        <v/>
      </c>
      <c r="AK1373" s="17" t="str">
        <f t="shared" ca="1" si="127"/>
        <v/>
      </c>
    </row>
    <row r="1374" spans="31:37" x14ac:dyDescent="0.2">
      <c r="AE1374" s="12" t="str">
        <f t="array" aca="1" ref="AE1374" ca="1">IF(ROW()-2&lt;=$Y$12,5-SUM(N($V$12:$Y$12&gt;ROW()-3)),"")</f>
        <v/>
      </c>
      <c r="AF1374" s="13" t="str">
        <f ca="1">IF(ISNUMBER(AE1374),COUNTIF(AE$3:AE1374,AE1374),"")</f>
        <v/>
      </c>
      <c r="AG1374" s="38" t="str">
        <f t="shared" ca="1" si="128"/>
        <v/>
      </c>
      <c r="AH1374" s="38" t="str">
        <f t="shared" ca="1" si="129"/>
        <v/>
      </c>
      <c r="AI1374" s="38" t="str">
        <f t="shared" ca="1" si="125"/>
        <v/>
      </c>
      <c r="AJ1374" s="38" t="str">
        <f t="shared" ca="1" si="126"/>
        <v/>
      </c>
      <c r="AK1374" s="13" t="str">
        <f t="shared" ca="1" si="127"/>
        <v/>
      </c>
    </row>
    <row r="1375" spans="31:37" x14ac:dyDescent="0.2">
      <c r="AE1375" s="14" t="str">
        <f t="array" aca="1" ref="AE1375" ca="1">IF(ROW()-2&lt;=$Y$12,5-SUM(N($V$12:$Y$12&gt;ROW()-3)),"")</f>
        <v/>
      </c>
      <c r="AF1375" s="15" t="str">
        <f ca="1">IF(ISNUMBER(AE1375),COUNTIF(AE$3:AE1375,AE1375),"")</f>
        <v/>
      </c>
      <c r="AG1375" s="3" t="str">
        <f t="shared" ca="1" si="128"/>
        <v/>
      </c>
      <c r="AH1375" s="3" t="str">
        <f t="shared" ca="1" si="129"/>
        <v/>
      </c>
      <c r="AI1375" s="3" t="str">
        <f t="shared" ca="1" si="125"/>
        <v/>
      </c>
      <c r="AJ1375" s="3" t="str">
        <f t="shared" ca="1" si="126"/>
        <v/>
      </c>
      <c r="AK1375" s="15" t="str">
        <f t="shared" ca="1" si="127"/>
        <v/>
      </c>
    </row>
    <row r="1376" spans="31:37" x14ac:dyDescent="0.2">
      <c r="AE1376" s="16" t="str">
        <f t="array" aca="1" ref="AE1376" ca="1">IF(ROW()-2&lt;=$Y$12,5-SUM(N($V$12:$Y$12&gt;ROW()-3)),"")</f>
        <v/>
      </c>
      <c r="AF1376" s="17" t="str">
        <f ca="1">IF(ISNUMBER(AE1376),COUNTIF(AE$3:AE1376,AE1376),"")</f>
        <v/>
      </c>
      <c r="AG1376" s="29" t="str">
        <f t="shared" ca="1" si="128"/>
        <v/>
      </c>
      <c r="AH1376" s="29" t="str">
        <f t="shared" ca="1" si="129"/>
        <v/>
      </c>
      <c r="AI1376" s="29" t="str">
        <f t="shared" ca="1" si="125"/>
        <v/>
      </c>
      <c r="AJ1376" s="29" t="str">
        <f t="shared" ca="1" si="126"/>
        <v/>
      </c>
      <c r="AK1376" s="17" t="str">
        <f t="shared" ca="1" si="127"/>
        <v/>
      </c>
    </row>
    <row r="1377" spans="31:37" x14ac:dyDescent="0.2">
      <c r="AE1377" s="12" t="str">
        <f t="array" aca="1" ref="AE1377" ca="1">IF(ROW()-2&lt;=$Y$12,5-SUM(N($V$12:$Y$12&gt;ROW()-3)),"")</f>
        <v/>
      </c>
      <c r="AF1377" s="13" t="str">
        <f ca="1">IF(ISNUMBER(AE1377),COUNTIF(AE$3:AE1377,AE1377),"")</f>
        <v/>
      </c>
      <c r="AG1377" s="38" t="str">
        <f t="shared" ca="1" si="128"/>
        <v/>
      </c>
      <c r="AH1377" s="38" t="str">
        <f t="shared" ca="1" si="129"/>
        <v/>
      </c>
      <c r="AI1377" s="38" t="str">
        <f t="shared" ca="1" si="125"/>
        <v/>
      </c>
      <c r="AJ1377" s="38" t="str">
        <f t="shared" ca="1" si="126"/>
        <v/>
      </c>
      <c r="AK1377" s="13" t="str">
        <f t="shared" ca="1" si="127"/>
        <v/>
      </c>
    </row>
    <row r="1378" spans="31:37" x14ac:dyDescent="0.2">
      <c r="AE1378" s="14" t="str">
        <f t="array" aca="1" ref="AE1378" ca="1">IF(ROW()-2&lt;=$Y$12,5-SUM(N($V$12:$Y$12&gt;ROW()-3)),"")</f>
        <v/>
      </c>
      <c r="AF1378" s="15" t="str">
        <f ca="1">IF(ISNUMBER(AE1378),COUNTIF(AE$3:AE1378,AE1378),"")</f>
        <v/>
      </c>
      <c r="AG1378" s="3" t="str">
        <f t="shared" ca="1" si="128"/>
        <v/>
      </c>
      <c r="AH1378" s="3" t="str">
        <f t="shared" ca="1" si="129"/>
        <v/>
      </c>
      <c r="AI1378" s="3" t="str">
        <f t="shared" ca="1" si="125"/>
        <v/>
      </c>
      <c r="AJ1378" s="3" t="str">
        <f t="shared" ca="1" si="126"/>
        <v/>
      </c>
      <c r="AK1378" s="15" t="str">
        <f t="shared" ca="1" si="127"/>
        <v/>
      </c>
    </row>
    <row r="1379" spans="31:37" x14ac:dyDescent="0.2">
      <c r="AE1379" s="16" t="str">
        <f t="array" aca="1" ref="AE1379" ca="1">IF(ROW()-2&lt;=$Y$12,5-SUM(N($V$12:$Y$12&gt;ROW()-3)),"")</f>
        <v/>
      </c>
      <c r="AF1379" s="17" t="str">
        <f ca="1">IF(ISNUMBER(AE1379),COUNTIF(AE$3:AE1379,AE1379),"")</f>
        <v/>
      </c>
      <c r="AG1379" s="29" t="str">
        <f t="shared" ca="1" si="128"/>
        <v/>
      </c>
      <c r="AH1379" s="29" t="str">
        <f t="shared" ca="1" si="129"/>
        <v/>
      </c>
      <c r="AI1379" s="29" t="str">
        <f t="shared" ca="1" si="125"/>
        <v/>
      </c>
      <c r="AJ1379" s="29" t="str">
        <f t="shared" ca="1" si="126"/>
        <v/>
      </c>
      <c r="AK1379" s="17" t="str">
        <f t="shared" ca="1" si="127"/>
        <v/>
      </c>
    </row>
    <row r="1380" spans="31:37" x14ac:dyDescent="0.2">
      <c r="AE1380" s="12" t="str">
        <f t="array" aca="1" ref="AE1380" ca="1">IF(ROW()-2&lt;=$Y$12,5-SUM(N($V$12:$Y$12&gt;ROW()-3)),"")</f>
        <v/>
      </c>
      <c r="AF1380" s="13" t="str">
        <f ca="1">IF(ISNUMBER(AE1380),COUNTIF(AE$3:AE1380,AE1380),"")</f>
        <v/>
      </c>
      <c r="AG1380" s="38" t="str">
        <f t="shared" ca="1" si="128"/>
        <v/>
      </c>
      <c r="AH1380" s="38" t="str">
        <f t="shared" ca="1" si="129"/>
        <v/>
      </c>
      <c r="AI1380" s="38" t="str">
        <f t="shared" ca="1" si="125"/>
        <v/>
      </c>
      <c r="AJ1380" s="38" t="str">
        <f t="shared" ca="1" si="126"/>
        <v/>
      </c>
      <c r="AK1380" s="13" t="str">
        <f t="shared" ca="1" si="127"/>
        <v/>
      </c>
    </row>
    <row r="1381" spans="31:37" x14ac:dyDescent="0.2">
      <c r="AE1381" s="14" t="str">
        <f t="array" aca="1" ref="AE1381" ca="1">IF(ROW()-2&lt;=$Y$12,5-SUM(N($V$12:$Y$12&gt;ROW()-3)),"")</f>
        <v/>
      </c>
      <c r="AF1381" s="15" t="str">
        <f ca="1">IF(ISNUMBER(AE1381),COUNTIF(AE$3:AE1381,AE1381),"")</f>
        <v/>
      </c>
      <c r="AG1381" s="3" t="str">
        <f t="shared" ca="1" si="128"/>
        <v/>
      </c>
      <c r="AH1381" s="3" t="str">
        <f t="shared" ca="1" si="129"/>
        <v/>
      </c>
      <c r="AI1381" s="3" t="str">
        <f t="shared" ca="1" si="125"/>
        <v/>
      </c>
      <c r="AJ1381" s="3" t="str">
        <f t="shared" ca="1" si="126"/>
        <v/>
      </c>
      <c r="AK1381" s="15" t="str">
        <f t="shared" ca="1" si="127"/>
        <v/>
      </c>
    </row>
    <row r="1382" spans="31:37" x14ac:dyDescent="0.2">
      <c r="AE1382" s="16" t="str">
        <f t="array" aca="1" ref="AE1382" ca="1">IF(ROW()-2&lt;=$Y$12,5-SUM(N($V$12:$Y$12&gt;ROW()-3)),"")</f>
        <v/>
      </c>
      <c r="AF1382" s="17" t="str">
        <f ca="1">IF(ISNUMBER(AE1382),COUNTIF(AE$3:AE1382,AE1382),"")</f>
        <v/>
      </c>
      <c r="AG1382" s="29" t="str">
        <f t="shared" ca="1" si="128"/>
        <v/>
      </c>
      <c r="AH1382" s="29" t="str">
        <f t="shared" ca="1" si="129"/>
        <v/>
      </c>
      <c r="AI1382" s="29" t="str">
        <f t="shared" ca="1" si="125"/>
        <v/>
      </c>
      <c r="AJ1382" s="29" t="str">
        <f t="shared" ca="1" si="126"/>
        <v/>
      </c>
      <c r="AK1382" s="17" t="str">
        <f t="shared" ca="1" si="127"/>
        <v/>
      </c>
    </row>
    <row r="1383" spans="31:37" x14ac:dyDescent="0.2">
      <c r="AE1383" s="12" t="str">
        <f t="array" aca="1" ref="AE1383" ca="1">IF(ROW()-2&lt;=$Y$12,5-SUM(N($V$12:$Y$12&gt;ROW()-3)),"")</f>
        <v/>
      </c>
      <c r="AF1383" s="13" t="str">
        <f ca="1">IF(ISNUMBER(AE1383),COUNTIF(AE$3:AE1383,AE1383),"")</f>
        <v/>
      </c>
      <c r="AG1383" s="38" t="str">
        <f t="shared" ca="1" si="128"/>
        <v/>
      </c>
      <c r="AH1383" s="38" t="str">
        <f t="shared" ca="1" si="129"/>
        <v/>
      </c>
      <c r="AI1383" s="38" t="str">
        <f t="shared" ca="1" si="125"/>
        <v/>
      </c>
      <c r="AJ1383" s="38" t="str">
        <f t="shared" ca="1" si="126"/>
        <v/>
      </c>
      <c r="AK1383" s="13" t="str">
        <f t="shared" ca="1" si="127"/>
        <v/>
      </c>
    </row>
    <row r="1384" spans="31:37" x14ac:dyDescent="0.2">
      <c r="AE1384" s="14" t="str">
        <f t="array" aca="1" ref="AE1384" ca="1">IF(ROW()-2&lt;=$Y$12,5-SUM(N($V$12:$Y$12&gt;ROW()-3)),"")</f>
        <v/>
      </c>
      <c r="AF1384" s="15" t="str">
        <f ca="1">IF(ISNUMBER(AE1384),COUNTIF(AE$3:AE1384,AE1384),"")</f>
        <v/>
      </c>
      <c r="AG1384" s="3" t="str">
        <f t="shared" ca="1" si="128"/>
        <v/>
      </c>
      <c r="AH1384" s="3" t="str">
        <f t="shared" ca="1" si="129"/>
        <v/>
      </c>
      <c r="AI1384" s="3" t="str">
        <f t="shared" ca="1" si="125"/>
        <v/>
      </c>
      <c r="AJ1384" s="3" t="str">
        <f t="shared" ca="1" si="126"/>
        <v/>
      </c>
      <c r="AK1384" s="15" t="str">
        <f t="shared" ca="1" si="127"/>
        <v/>
      </c>
    </row>
    <row r="1385" spans="31:37" x14ac:dyDescent="0.2">
      <c r="AE1385" s="16" t="str">
        <f t="array" aca="1" ref="AE1385" ca="1">IF(ROW()-2&lt;=$Y$12,5-SUM(N($V$12:$Y$12&gt;ROW()-3)),"")</f>
        <v/>
      </c>
      <c r="AF1385" s="17" t="str">
        <f ca="1">IF(ISNUMBER(AE1385),COUNTIF(AE$3:AE1385,AE1385),"")</f>
        <v/>
      </c>
      <c r="AG1385" s="29" t="str">
        <f t="shared" ca="1" si="128"/>
        <v/>
      </c>
      <c r="AH1385" s="29" t="str">
        <f t="shared" ca="1" si="129"/>
        <v/>
      </c>
      <c r="AI1385" s="29" t="str">
        <f t="shared" ca="1" si="125"/>
        <v/>
      </c>
      <c r="AJ1385" s="29" t="str">
        <f t="shared" ca="1" si="126"/>
        <v/>
      </c>
      <c r="AK1385" s="17" t="str">
        <f t="shared" ca="1" si="127"/>
        <v/>
      </c>
    </row>
    <row r="1386" spans="31:37" x14ac:dyDescent="0.2">
      <c r="AE1386" s="12" t="str">
        <f t="array" aca="1" ref="AE1386" ca="1">IF(ROW()-2&lt;=$Y$12,5-SUM(N($V$12:$Y$12&gt;ROW()-3)),"")</f>
        <v/>
      </c>
      <c r="AF1386" s="13" t="str">
        <f ca="1">IF(ISNUMBER(AE1386),COUNTIF(AE$3:AE1386,AE1386),"")</f>
        <v/>
      </c>
      <c r="AG1386" s="38" t="str">
        <f t="shared" ca="1" si="128"/>
        <v/>
      </c>
      <c r="AH1386" s="38" t="str">
        <f t="shared" ca="1" si="129"/>
        <v/>
      </c>
      <c r="AI1386" s="38" t="str">
        <f t="shared" ca="1" si="125"/>
        <v/>
      </c>
      <c r="AJ1386" s="38" t="str">
        <f t="shared" ca="1" si="126"/>
        <v/>
      </c>
      <c r="AK1386" s="13" t="str">
        <f t="shared" ca="1" si="127"/>
        <v/>
      </c>
    </row>
    <row r="1387" spans="31:37" x14ac:dyDescent="0.2">
      <c r="AE1387" s="14" t="str">
        <f t="array" aca="1" ref="AE1387" ca="1">IF(ROW()-2&lt;=$Y$12,5-SUM(N($V$12:$Y$12&gt;ROW()-3)),"")</f>
        <v/>
      </c>
      <c r="AF1387" s="15" t="str">
        <f ca="1">IF(ISNUMBER(AE1387),COUNTIF(AE$3:AE1387,AE1387),"")</f>
        <v/>
      </c>
      <c r="AG1387" s="3" t="str">
        <f t="shared" ca="1" si="128"/>
        <v/>
      </c>
      <c r="AH1387" s="3" t="str">
        <f t="shared" ca="1" si="129"/>
        <v/>
      </c>
      <c r="AI1387" s="3" t="str">
        <f t="shared" ca="1" si="125"/>
        <v/>
      </c>
      <c r="AJ1387" s="3" t="str">
        <f t="shared" ca="1" si="126"/>
        <v/>
      </c>
      <c r="AK1387" s="15" t="str">
        <f t="shared" ca="1" si="127"/>
        <v/>
      </c>
    </row>
    <row r="1388" spans="31:37" x14ac:dyDescent="0.2">
      <c r="AE1388" s="16" t="str">
        <f t="array" aca="1" ref="AE1388" ca="1">IF(ROW()-2&lt;=$Y$12,5-SUM(N($V$12:$Y$12&gt;ROW()-3)),"")</f>
        <v/>
      </c>
      <c r="AF1388" s="17" t="str">
        <f ca="1">IF(ISNUMBER(AE1388),COUNTIF(AE$3:AE1388,AE1388),"")</f>
        <v/>
      </c>
      <c r="AG1388" s="29" t="str">
        <f t="shared" ca="1" si="128"/>
        <v/>
      </c>
      <c r="AH1388" s="29" t="str">
        <f t="shared" ca="1" si="129"/>
        <v/>
      </c>
      <c r="AI1388" s="29" t="str">
        <f t="shared" ca="1" si="125"/>
        <v/>
      </c>
      <c r="AJ1388" s="29" t="str">
        <f t="shared" ca="1" si="126"/>
        <v/>
      </c>
      <c r="AK1388" s="17" t="str">
        <f t="shared" ca="1" si="127"/>
        <v/>
      </c>
    </row>
    <row r="1389" spans="31:37" x14ac:dyDescent="0.2">
      <c r="AE1389" s="12" t="str">
        <f t="array" aca="1" ref="AE1389" ca="1">IF(ROW()-2&lt;=$Y$12,5-SUM(N($V$12:$Y$12&gt;ROW()-3)),"")</f>
        <v/>
      </c>
      <c r="AF1389" s="13" t="str">
        <f ca="1">IF(ISNUMBER(AE1389),COUNTIF(AE$3:AE1389,AE1389),"")</f>
        <v/>
      </c>
      <c r="AG1389" s="38" t="str">
        <f t="shared" ca="1" si="128"/>
        <v/>
      </c>
      <c r="AH1389" s="38" t="str">
        <f t="shared" ca="1" si="129"/>
        <v/>
      </c>
      <c r="AI1389" s="38" t="str">
        <f t="shared" ca="1" si="125"/>
        <v/>
      </c>
      <c r="AJ1389" s="38" t="str">
        <f t="shared" ca="1" si="126"/>
        <v/>
      </c>
      <c r="AK1389" s="13" t="str">
        <f t="shared" ca="1" si="127"/>
        <v/>
      </c>
    </row>
    <row r="1390" spans="31:37" x14ac:dyDescent="0.2">
      <c r="AE1390" s="14" t="str">
        <f t="array" aca="1" ref="AE1390" ca="1">IF(ROW()-2&lt;=$Y$12,5-SUM(N($V$12:$Y$12&gt;ROW()-3)),"")</f>
        <v/>
      </c>
      <c r="AF1390" s="15" t="str">
        <f ca="1">IF(ISNUMBER(AE1390),COUNTIF(AE$3:AE1390,AE1390),"")</f>
        <v/>
      </c>
      <c r="AG1390" s="3" t="str">
        <f t="shared" ca="1" si="128"/>
        <v/>
      </c>
      <c r="AH1390" s="3" t="str">
        <f t="shared" ca="1" si="129"/>
        <v/>
      </c>
      <c r="AI1390" s="3" t="str">
        <f t="shared" ca="1" si="125"/>
        <v/>
      </c>
      <c r="AJ1390" s="3" t="str">
        <f t="shared" ca="1" si="126"/>
        <v/>
      </c>
      <c r="AK1390" s="15" t="str">
        <f t="shared" ca="1" si="127"/>
        <v/>
      </c>
    </row>
    <row r="1391" spans="31:37" x14ac:dyDescent="0.2">
      <c r="AE1391" s="16" t="str">
        <f t="array" aca="1" ref="AE1391" ca="1">IF(ROW()-2&lt;=$Y$12,5-SUM(N($V$12:$Y$12&gt;ROW()-3)),"")</f>
        <v/>
      </c>
      <c r="AF1391" s="17" t="str">
        <f ca="1">IF(ISNUMBER(AE1391),COUNTIF(AE$3:AE1391,AE1391),"")</f>
        <v/>
      </c>
      <c r="AG1391" s="29" t="str">
        <f t="shared" ca="1" si="128"/>
        <v/>
      </c>
      <c r="AH1391" s="29" t="str">
        <f t="shared" ca="1" si="129"/>
        <v/>
      </c>
      <c r="AI1391" s="29" t="str">
        <f t="shared" ca="1" si="125"/>
        <v/>
      </c>
      <c r="AJ1391" s="29" t="str">
        <f t="shared" ca="1" si="126"/>
        <v/>
      </c>
      <c r="AK1391" s="17" t="str">
        <f t="shared" ca="1" si="127"/>
        <v/>
      </c>
    </row>
    <row r="1392" spans="31:37" x14ac:dyDescent="0.2">
      <c r="AE1392" s="12" t="str">
        <f t="array" aca="1" ref="AE1392" ca="1">IF(ROW()-2&lt;=$Y$12,5-SUM(N($V$12:$Y$12&gt;ROW()-3)),"")</f>
        <v/>
      </c>
      <c r="AF1392" s="13" t="str">
        <f ca="1">IF(ISNUMBER(AE1392),COUNTIF(AE$3:AE1392,AE1392),"")</f>
        <v/>
      </c>
      <c r="AG1392" s="38" t="str">
        <f t="shared" ca="1" si="128"/>
        <v/>
      </c>
      <c r="AH1392" s="38" t="str">
        <f t="shared" ca="1" si="129"/>
        <v/>
      </c>
      <c r="AI1392" s="38" t="str">
        <f t="shared" ca="1" si="125"/>
        <v/>
      </c>
      <c r="AJ1392" s="38" t="str">
        <f t="shared" ca="1" si="126"/>
        <v/>
      </c>
      <c r="AK1392" s="13" t="str">
        <f t="shared" ca="1" si="127"/>
        <v/>
      </c>
    </row>
    <row r="1393" spans="31:37" x14ac:dyDescent="0.2">
      <c r="AE1393" s="14" t="str">
        <f t="array" aca="1" ref="AE1393" ca="1">IF(ROW()-2&lt;=$Y$12,5-SUM(N($V$12:$Y$12&gt;ROW()-3)),"")</f>
        <v/>
      </c>
      <c r="AF1393" s="15" t="str">
        <f ca="1">IF(ISNUMBER(AE1393),COUNTIF(AE$3:AE1393,AE1393),"")</f>
        <v/>
      </c>
      <c r="AG1393" s="3" t="str">
        <f t="shared" ca="1" si="128"/>
        <v/>
      </c>
      <c r="AH1393" s="3" t="str">
        <f t="shared" ca="1" si="129"/>
        <v/>
      </c>
      <c r="AI1393" s="3" t="str">
        <f t="shared" ca="1" si="125"/>
        <v/>
      </c>
      <c r="AJ1393" s="3" t="str">
        <f t="shared" ca="1" si="126"/>
        <v/>
      </c>
      <c r="AK1393" s="15" t="str">
        <f t="shared" ca="1" si="127"/>
        <v/>
      </c>
    </row>
    <row r="1394" spans="31:37" x14ac:dyDescent="0.2">
      <c r="AE1394" s="16" t="str">
        <f t="array" aca="1" ref="AE1394" ca="1">IF(ROW()-2&lt;=$Y$12,5-SUM(N($V$12:$Y$12&gt;ROW()-3)),"")</f>
        <v/>
      </c>
      <c r="AF1394" s="17" t="str">
        <f ca="1">IF(ISNUMBER(AE1394),COUNTIF(AE$3:AE1394,AE1394),"")</f>
        <v/>
      </c>
      <c r="AG1394" s="29" t="str">
        <f t="shared" ca="1" si="128"/>
        <v/>
      </c>
      <c r="AH1394" s="29" t="str">
        <f t="shared" ca="1" si="129"/>
        <v/>
      </c>
      <c r="AI1394" s="29" t="str">
        <f t="shared" ca="1" si="125"/>
        <v/>
      </c>
      <c r="AJ1394" s="29" t="str">
        <f t="shared" ca="1" si="126"/>
        <v/>
      </c>
      <c r="AK1394" s="17" t="str">
        <f t="shared" ca="1" si="127"/>
        <v/>
      </c>
    </row>
    <row r="1395" spans="31:37" x14ac:dyDescent="0.2">
      <c r="AE1395" s="12" t="str">
        <f t="array" aca="1" ref="AE1395" ca="1">IF(ROW()-2&lt;=$Y$12,5-SUM(N($V$12:$Y$12&gt;ROW()-3)),"")</f>
        <v/>
      </c>
      <c r="AF1395" s="13" t="str">
        <f ca="1">IF(ISNUMBER(AE1395),COUNTIF(AE$3:AE1395,AE1395),"")</f>
        <v/>
      </c>
      <c r="AG1395" s="38" t="str">
        <f t="shared" ca="1" si="128"/>
        <v/>
      </c>
      <c r="AH1395" s="38" t="str">
        <f t="shared" ca="1" si="129"/>
        <v/>
      </c>
      <c r="AI1395" s="38" t="str">
        <f t="shared" ca="1" si="125"/>
        <v/>
      </c>
      <c r="AJ1395" s="38" t="str">
        <f t="shared" ca="1" si="126"/>
        <v/>
      </c>
      <c r="AK1395" s="13" t="str">
        <f t="shared" ca="1" si="127"/>
        <v/>
      </c>
    </row>
    <row r="1396" spans="31:37" x14ac:dyDescent="0.2">
      <c r="AE1396" s="14" t="str">
        <f t="array" aca="1" ref="AE1396" ca="1">IF(ROW()-2&lt;=$Y$12,5-SUM(N($V$12:$Y$12&gt;ROW()-3)),"")</f>
        <v/>
      </c>
      <c r="AF1396" s="15" t="str">
        <f ca="1">IF(ISNUMBER(AE1396),COUNTIF(AE$3:AE1396,AE1396),"")</f>
        <v/>
      </c>
      <c r="AG1396" s="3" t="str">
        <f t="shared" ca="1" si="128"/>
        <v/>
      </c>
      <c r="AH1396" s="3" t="str">
        <f t="shared" ca="1" si="129"/>
        <v/>
      </c>
      <c r="AI1396" s="3" t="str">
        <f t="shared" ca="1" si="125"/>
        <v/>
      </c>
      <c r="AJ1396" s="3" t="str">
        <f t="shared" ca="1" si="126"/>
        <v/>
      </c>
      <c r="AK1396" s="15" t="str">
        <f t="shared" ca="1" si="127"/>
        <v/>
      </c>
    </row>
    <row r="1397" spans="31:37" x14ac:dyDescent="0.2">
      <c r="AE1397" s="16" t="str">
        <f t="array" aca="1" ref="AE1397" ca="1">IF(ROW()-2&lt;=$Y$12,5-SUM(N($V$12:$Y$12&gt;ROW()-3)),"")</f>
        <v/>
      </c>
      <c r="AF1397" s="17" t="str">
        <f ca="1">IF(ISNUMBER(AE1397),COUNTIF(AE$3:AE1397,AE1397),"")</f>
        <v/>
      </c>
      <c r="AG1397" s="29" t="str">
        <f t="shared" ca="1" si="128"/>
        <v/>
      </c>
      <c r="AH1397" s="29" t="str">
        <f t="shared" ca="1" si="129"/>
        <v/>
      </c>
      <c r="AI1397" s="29" t="str">
        <f t="shared" ca="1" si="125"/>
        <v/>
      </c>
      <c r="AJ1397" s="29" t="str">
        <f t="shared" ca="1" si="126"/>
        <v/>
      </c>
      <c r="AK1397" s="17" t="str">
        <f t="shared" ca="1" si="127"/>
        <v/>
      </c>
    </row>
    <row r="1398" spans="31:37" x14ac:dyDescent="0.2">
      <c r="AE1398" s="12" t="str">
        <f t="array" aca="1" ref="AE1398" ca="1">IF(ROW()-2&lt;=$Y$12,5-SUM(N($V$12:$Y$12&gt;ROW()-3)),"")</f>
        <v/>
      </c>
      <c r="AF1398" s="13" t="str">
        <f ca="1">IF(ISNUMBER(AE1398),COUNTIF(AE$3:AE1398,AE1398),"")</f>
        <v/>
      </c>
      <c r="AG1398" s="38" t="str">
        <f t="shared" ca="1" si="128"/>
        <v/>
      </c>
      <c r="AH1398" s="38" t="str">
        <f t="shared" ca="1" si="129"/>
        <v/>
      </c>
      <c r="AI1398" s="38" t="str">
        <f t="shared" ca="1" si="125"/>
        <v/>
      </c>
      <c r="AJ1398" s="38" t="str">
        <f t="shared" ca="1" si="126"/>
        <v/>
      </c>
      <c r="AK1398" s="13" t="str">
        <f t="shared" ca="1" si="127"/>
        <v/>
      </c>
    </row>
    <row r="1399" spans="31:37" x14ac:dyDescent="0.2">
      <c r="AE1399" s="14" t="str">
        <f t="array" aca="1" ref="AE1399" ca="1">IF(ROW()-2&lt;=$Y$12,5-SUM(N($V$12:$Y$12&gt;ROW()-3)),"")</f>
        <v/>
      </c>
      <c r="AF1399" s="15" t="str">
        <f ca="1">IF(ISNUMBER(AE1399),COUNTIF(AE$3:AE1399,AE1399),"")</f>
        <v/>
      </c>
      <c r="AG1399" s="3" t="str">
        <f t="shared" ca="1" si="128"/>
        <v/>
      </c>
      <c r="AH1399" s="3" t="str">
        <f t="shared" ca="1" si="129"/>
        <v/>
      </c>
      <c r="AI1399" s="3" t="str">
        <f t="shared" ca="1" si="125"/>
        <v/>
      </c>
      <c r="AJ1399" s="3" t="str">
        <f t="shared" ca="1" si="126"/>
        <v/>
      </c>
      <c r="AK1399" s="15" t="str">
        <f t="shared" ca="1" si="127"/>
        <v/>
      </c>
    </row>
    <row r="1400" spans="31:37" x14ac:dyDescent="0.2">
      <c r="AE1400" s="16" t="str">
        <f t="array" aca="1" ref="AE1400" ca="1">IF(ROW()-2&lt;=$Y$12,5-SUM(N($V$12:$Y$12&gt;ROW()-3)),"")</f>
        <v/>
      </c>
      <c r="AF1400" s="17" t="str">
        <f ca="1">IF(ISNUMBER(AE1400),COUNTIF(AE$3:AE1400,AE1400),"")</f>
        <v/>
      </c>
      <c r="AG1400" s="29" t="str">
        <f t="shared" ca="1" si="128"/>
        <v/>
      </c>
      <c r="AH1400" s="29" t="str">
        <f t="shared" ca="1" si="129"/>
        <v/>
      </c>
      <c r="AI1400" s="29" t="str">
        <f t="shared" ca="1" si="125"/>
        <v/>
      </c>
      <c r="AJ1400" s="29" t="str">
        <f t="shared" ca="1" si="126"/>
        <v/>
      </c>
      <c r="AK1400" s="17" t="str">
        <f t="shared" ca="1" si="127"/>
        <v/>
      </c>
    </row>
    <row r="1401" spans="31:37" x14ac:dyDescent="0.2">
      <c r="AE1401" s="12" t="str">
        <f t="array" aca="1" ref="AE1401" ca="1">IF(ROW()-2&lt;=$Y$12,5-SUM(N($V$12:$Y$12&gt;ROW()-3)),"")</f>
        <v/>
      </c>
      <c r="AF1401" s="13" t="str">
        <f ca="1">IF(ISNUMBER(AE1401),COUNTIF(AE$3:AE1401,AE1401),"")</f>
        <v/>
      </c>
      <c r="AG1401" s="38" t="str">
        <f t="shared" ca="1" si="128"/>
        <v/>
      </c>
      <c r="AH1401" s="38" t="str">
        <f t="shared" ca="1" si="129"/>
        <v/>
      </c>
      <c r="AI1401" s="38" t="str">
        <f t="shared" ca="1" si="125"/>
        <v/>
      </c>
      <c r="AJ1401" s="38" t="str">
        <f t="shared" ca="1" si="126"/>
        <v/>
      </c>
      <c r="AK1401" s="13" t="str">
        <f t="shared" ca="1" si="127"/>
        <v/>
      </c>
    </row>
    <row r="1402" spans="31:37" x14ac:dyDescent="0.2">
      <c r="AE1402" s="14" t="str">
        <f t="array" aca="1" ref="AE1402" ca="1">IF(ROW()-2&lt;=$Y$12,5-SUM(N($V$12:$Y$12&gt;ROW()-3)),"")</f>
        <v/>
      </c>
      <c r="AF1402" s="15" t="str">
        <f ca="1">IF(ISNUMBER(AE1402),COUNTIF(AE$3:AE1402,AE1402),"")</f>
        <v/>
      </c>
      <c r="AG1402" s="3" t="str">
        <f t="shared" ca="1" si="128"/>
        <v/>
      </c>
      <c r="AH1402" s="3" t="str">
        <f t="shared" ca="1" si="129"/>
        <v/>
      </c>
      <c r="AI1402" s="3" t="str">
        <f t="shared" ca="1" si="125"/>
        <v/>
      </c>
      <c r="AJ1402" s="3" t="str">
        <f t="shared" ca="1" si="126"/>
        <v/>
      </c>
      <c r="AK1402" s="15" t="str">
        <f t="shared" ca="1" si="127"/>
        <v/>
      </c>
    </row>
    <row r="1403" spans="31:37" x14ac:dyDescent="0.2">
      <c r="AE1403" s="16" t="str">
        <f t="array" aca="1" ref="AE1403" ca="1">IF(ROW()-2&lt;=$Y$12,5-SUM(N($V$12:$Y$12&gt;ROW()-3)),"")</f>
        <v/>
      </c>
      <c r="AF1403" s="17" t="str">
        <f ca="1">IF(ISNUMBER(AE1403),COUNTIF(AE$3:AE1403,AE1403),"")</f>
        <v/>
      </c>
      <c r="AG1403" s="29" t="str">
        <f t="shared" ca="1" si="128"/>
        <v/>
      </c>
      <c r="AH1403" s="29" t="str">
        <f t="shared" ca="1" si="129"/>
        <v/>
      </c>
      <c r="AI1403" s="29" t="str">
        <f t="shared" ca="1" si="125"/>
        <v/>
      </c>
      <c r="AJ1403" s="29" t="str">
        <f t="shared" ca="1" si="126"/>
        <v/>
      </c>
      <c r="AK1403" s="17" t="str">
        <f t="shared" ca="1" si="127"/>
        <v/>
      </c>
    </row>
    <row r="1404" spans="31:37" x14ac:dyDescent="0.2">
      <c r="AE1404" s="12" t="str">
        <f t="array" aca="1" ref="AE1404" ca="1">IF(ROW()-2&lt;=$Y$12,5-SUM(N($V$12:$Y$12&gt;ROW()-3)),"")</f>
        <v/>
      </c>
      <c r="AF1404" s="13" t="str">
        <f ca="1">IF(ISNUMBER(AE1404),COUNTIF(AE$3:AE1404,AE1404),"")</f>
        <v/>
      </c>
      <c r="AG1404" s="38" t="str">
        <f t="shared" ca="1" si="128"/>
        <v/>
      </c>
      <c r="AH1404" s="38" t="str">
        <f t="shared" ca="1" si="129"/>
        <v/>
      </c>
      <c r="AI1404" s="38" t="str">
        <f t="shared" ca="1" si="125"/>
        <v/>
      </c>
      <c r="AJ1404" s="38" t="str">
        <f t="shared" ca="1" si="126"/>
        <v/>
      </c>
      <c r="AK1404" s="13" t="str">
        <f t="shared" ca="1" si="127"/>
        <v/>
      </c>
    </row>
    <row r="1405" spans="31:37" x14ac:dyDescent="0.2">
      <c r="AE1405" s="14" t="str">
        <f t="array" aca="1" ref="AE1405" ca="1">IF(ROW()-2&lt;=$Y$12,5-SUM(N($V$12:$Y$12&gt;ROW()-3)),"")</f>
        <v/>
      </c>
      <c r="AF1405" s="15" t="str">
        <f ca="1">IF(ISNUMBER(AE1405),COUNTIF(AE$3:AE1405,AE1405),"")</f>
        <v/>
      </c>
      <c r="AG1405" s="3" t="str">
        <f t="shared" ca="1" si="128"/>
        <v/>
      </c>
      <c r="AH1405" s="3" t="str">
        <f t="shared" ca="1" si="129"/>
        <v/>
      </c>
      <c r="AI1405" s="3" t="str">
        <f t="shared" ca="1" si="125"/>
        <v/>
      </c>
      <c r="AJ1405" s="3" t="str">
        <f t="shared" ca="1" si="126"/>
        <v/>
      </c>
      <c r="AK1405" s="15" t="str">
        <f t="shared" ca="1" si="127"/>
        <v/>
      </c>
    </row>
    <row r="1406" spans="31:37" x14ac:dyDescent="0.2">
      <c r="AE1406" s="16" t="str">
        <f t="array" aca="1" ref="AE1406" ca="1">IF(ROW()-2&lt;=$Y$12,5-SUM(N($V$12:$Y$12&gt;ROW()-3)),"")</f>
        <v/>
      </c>
      <c r="AF1406" s="17" t="str">
        <f ca="1">IF(ISNUMBER(AE1406),COUNTIF(AE$3:AE1406,AE1406),"")</f>
        <v/>
      </c>
      <c r="AG1406" s="29" t="str">
        <f t="shared" ca="1" si="128"/>
        <v/>
      </c>
      <c r="AH1406" s="29" t="str">
        <f t="shared" ca="1" si="129"/>
        <v/>
      </c>
      <c r="AI1406" s="29" t="str">
        <f t="shared" ca="1" si="125"/>
        <v/>
      </c>
      <c r="AJ1406" s="29" t="str">
        <f t="shared" ca="1" si="126"/>
        <v/>
      </c>
      <c r="AK1406" s="17" t="str">
        <f t="shared" ca="1" si="127"/>
        <v/>
      </c>
    </row>
    <row r="1407" spans="31:37" x14ac:dyDescent="0.2">
      <c r="AE1407" s="12" t="str">
        <f t="array" aca="1" ref="AE1407" ca="1">IF(ROW()-2&lt;=$Y$12,5-SUM(N($V$12:$Y$12&gt;ROW()-3)),"")</f>
        <v/>
      </c>
      <c r="AF1407" s="13" t="str">
        <f ca="1">IF(ISNUMBER(AE1407),COUNTIF(AE$3:AE1407,AE1407),"")</f>
        <v/>
      </c>
      <c r="AG1407" s="38" t="str">
        <f t="shared" ca="1" si="128"/>
        <v/>
      </c>
      <c r="AH1407" s="38" t="str">
        <f t="shared" ca="1" si="129"/>
        <v/>
      </c>
      <c r="AI1407" s="38" t="str">
        <f t="shared" ca="1" si="125"/>
        <v/>
      </c>
      <c r="AJ1407" s="38" t="str">
        <f t="shared" ca="1" si="126"/>
        <v/>
      </c>
      <c r="AK1407" s="13" t="str">
        <f t="shared" ca="1" si="127"/>
        <v/>
      </c>
    </row>
    <row r="1408" spans="31:37" x14ac:dyDescent="0.2">
      <c r="AE1408" s="14" t="str">
        <f t="array" aca="1" ref="AE1408" ca="1">IF(ROW()-2&lt;=$Y$12,5-SUM(N($V$12:$Y$12&gt;ROW()-3)),"")</f>
        <v/>
      </c>
      <c r="AF1408" s="15" t="str">
        <f ca="1">IF(ISNUMBER(AE1408),COUNTIF(AE$3:AE1408,AE1408),"")</f>
        <v/>
      </c>
      <c r="AG1408" s="3" t="str">
        <f t="shared" ca="1" si="128"/>
        <v/>
      </c>
      <c r="AH1408" s="3" t="str">
        <f t="shared" ca="1" si="129"/>
        <v/>
      </c>
      <c r="AI1408" s="3" t="str">
        <f t="shared" ca="1" si="125"/>
        <v/>
      </c>
      <c r="AJ1408" s="3" t="str">
        <f t="shared" ca="1" si="126"/>
        <v/>
      </c>
      <c r="AK1408" s="15" t="str">
        <f t="shared" ca="1" si="127"/>
        <v/>
      </c>
    </row>
    <row r="1409" spans="31:37" x14ac:dyDescent="0.2">
      <c r="AE1409" s="16" t="str">
        <f t="array" aca="1" ref="AE1409" ca="1">IF(ROW()-2&lt;=$Y$12,5-SUM(N($V$12:$Y$12&gt;ROW()-3)),"")</f>
        <v/>
      </c>
      <c r="AF1409" s="17" t="str">
        <f ca="1">IF(ISNUMBER(AE1409),COUNTIF(AE$3:AE1409,AE1409),"")</f>
        <v/>
      </c>
      <c r="AG1409" s="29" t="str">
        <f t="shared" ca="1" si="128"/>
        <v/>
      </c>
      <c r="AH1409" s="29" t="str">
        <f t="shared" ca="1" si="129"/>
        <v/>
      </c>
      <c r="AI1409" s="29" t="str">
        <f t="shared" ca="1" si="125"/>
        <v/>
      </c>
      <c r="AJ1409" s="29" t="str">
        <f t="shared" ca="1" si="126"/>
        <v/>
      </c>
      <c r="AK1409" s="17" t="str">
        <f t="shared" ca="1" si="127"/>
        <v/>
      </c>
    </row>
    <row r="1410" spans="31:37" x14ac:dyDescent="0.2">
      <c r="AE1410" s="12" t="str">
        <f t="array" aca="1" ref="AE1410" ca="1">IF(ROW()-2&lt;=$Y$12,5-SUM(N($V$12:$Y$12&gt;ROW()-3)),"")</f>
        <v/>
      </c>
      <c r="AF1410" s="13" t="str">
        <f ca="1">IF(ISNUMBER(AE1410),COUNTIF(AE$3:AE1410,AE1410),"")</f>
        <v/>
      </c>
      <c r="AG1410" s="38" t="str">
        <f t="shared" ca="1" si="128"/>
        <v/>
      </c>
      <c r="AH1410" s="38" t="str">
        <f t="shared" ca="1" si="129"/>
        <v/>
      </c>
      <c r="AI1410" s="38" t="str">
        <f t="shared" ca="1" si="125"/>
        <v/>
      </c>
      <c r="AJ1410" s="38" t="str">
        <f t="shared" ca="1" si="126"/>
        <v/>
      </c>
      <c r="AK1410" s="13" t="str">
        <f t="shared" ca="1" si="127"/>
        <v/>
      </c>
    </row>
    <row r="1411" spans="31:37" x14ac:dyDescent="0.2">
      <c r="AE1411" s="14" t="str">
        <f t="array" aca="1" ref="AE1411" ca="1">IF(ROW()-2&lt;=$Y$12,5-SUM(N($V$12:$Y$12&gt;ROW()-3)),"")</f>
        <v/>
      </c>
      <c r="AF1411" s="15" t="str">
        <f ca="1">IF(ISNUMBER(AE1411),COUNTIF(AE$3:AE1411,AE1411),"")</f>
        <v/>
      </c>
      <c r="AG1411" s="3" t="str">
        <f t="shared" ca="1" si="128"/>
        <v/>
      </c>
      <c r="AH1411" s="3" t="str">
        <f t="shared" ca="1" si="129"/>
        <v/>
      </c>
      <c r="AI1411" s="3" t="str">
        <f t="shared" ref="AI1411:AI1474" ca="1" si="130">IF(ISNUMBER($AH1411),INDEX($B$3:$Q$386,$AF1411,4*$AE1411-2),"")</f>
        <v/>
      </c>
      <c r="AJ1411" s="3" t="str">
        <f t="shared" ref="AJ1411:AJ1474" ca="1" si="131">IF(ISNUMBER($AH1411),INDEX($B$3:$Q$386,$AF1411,4*$AE1411-1),"")</f>
        <v/>
      </c>
      <c r="AK1411" s="15" t="str">
        <f t="shared" ref="AK1411:AK1474" ca="1" si="132">IF(ISNUMBER($AH1411),INDEX($B$3:$Q$386,$AF1411,4*$AE1411),"")</f>
        <v/>
      </c>
    </row>
    <row r="1412" spans="31:37" x14ac:dyDescent="0.2">
      <c r="AE1412" s="16" t="str">
        <f t="array" aca="1" ref="AE1412" ca="1">IF(ROW()-2&lt;=$Y$12,5-SUM(N($V$12:$Y$12&gt;ROW()-3)),"")</f>
        <v/>
      </c>
      <c r="AF1412" s="17" t="str">
        <f ca="1">IF(ISNUMBER(AE1412),COUNTIF(AE$3:AE1412,AE1412),"")</f>
        <v/>
      </c>
      <c r="AG1412" s="29" t="str">
        <f t="shared" ref="AG1412:AG1475" ca="1" si="133">IF(ISNUMBER(AE1412),CHOOSE(AE1412,"A","B","C","D"),"")</f>
        <v/>
      </c>
      <c r="AH1412" s="29" t="str">
        <f t="shared" ref="AH1412:AH1475" ca="1" si="134">IF(ISNUMBER(AE1412),IF(MOD(ROW(),3)=0,INDEX($A$3:$A$386,AF1412),AH1411),"")</f>
        <v/>
      </c>
      <c r="AI1412" s="29" t="str">
        <f t="shared" ca="1" si="130"/>
        <v/>
      </c>
      <c r="AJ1412" s="29" t="str">
        <f t="shared" ca="1" si="131"/>
        <v/>
      </c>
      <c r="AK1412" s="17" t="str">
        <f t="shared" ca="1" si="132"/>
        <v/>
      </c>
    </row>
    <row r="1413" spans="31:37" x14ac:dyDescent="0.2">
      <c r="AE1413" s="12" t="str">
        <f t="array" aca="1" ref="AE1413" ca="1">IF(ROW()-2&lt;=$Y$12,5-SUM(N($V$12:$Y$12&gt;ROW()-3)),"")</f>
        <v/>
      </c>
      <c r="AF1413" s="13" t="str">
        <f ca="1">IF(ISNUMBER(AE1413),COUNTIF(AE$3:AE1413,AE1413),"")</f>
        <v/>
      </c>
      <c r="AG1413" s="38" t="str">
        <f t="shared" ca="1" si="133"/>
        <v/>
      </c>
      <c r="AH1413" s="38" t="str">
        <f t="shared" ca="1" si="134"/>
        <v/>
      </c>
      <c r="AI1413" s="38" t="str">
        <f t="shared" ca="1" si="130"/>
        <v/>
      </c>
      <c r="AJ1413" s="38" t="str">
        <f t="shared" ca="1" si="131"/>
        <v/>
      </c>
      <c r="AK1413" s="13" t="str">
        <f t="shared" ca="1" si="132"/>
        <v/>
      </c>
    </row>
    <row r="1414" spans="31:37" x14ac:dyDescent="0.2">
      <c r="AE1414" s="14" t="str">
        <f t="array" aca="1" ref="AE1414" ca="1">IF(ROW()-2&lt;=$Y$12,5-SUM(N($V$12:$Y$12&gt;ROW()-3)),"")</f>
        <v/>
      </c>
      <c r="AF1414" s="15" t="str">
        <f ca="1">IF(ISNUMBER(AE1414),COUNTIF(AE$3:AE1414,AE1414),"")</f>
        <v/>
      </c>
      <c r="AG1414" s="3" t="str">
        <f t="shared" ca="1" si="133"/>
        <v/>
      </c>
      <c r="AH1414" s="3" t="str">
        <f t="shared" ca="1" si="134"/>
        <v/>
      </c>
      <c r="AI1414" s="3" t="str">
        <f t="shared" ca="1" si="130"/>
        <v/>
      </c>
      <c r="AJ1414" s="3" t="str">
        <f t="shared" ca="1" si="131"/>
        <v/>
      </c>
      <c r="AK1414" s="15" t="str">
        <f t="shared" ca="1" si="132"/>
        <v/>
      </c>
    </row>
    <row r="1415" spans="31:37" x14ac:dyDescent="0.2">
      <c r="AE1415" s="16" t="str">
        <f t="array" aca="1" ref="AE1415" ca="1">IF(ROW()-2&lt;=$Y$12,5-SUM(N($V$12:$Y$12&gt;ROW()-3)),"")</f>
        <v/>
      </c>
      <c r="AF1415" s="17" t="str">
        <f ca="1">IF(ISNUMBER(AE1415),COUNTIF(AE$3:AE1415,AE1415),"")</f>
        <v/>
      </c>
      <c r="AG1415" s="29" t="str">
        <f t="shared" ca="1" si="133"/>
        <v/>
      </c>
      <c r="AH1415" s="29" t="str">
        <f t="shared" ca="1" si="134"/>
        <v/>
      </c>
      <c r="AI1415" s="29" t="str">
        <f t="shared" ca="1" si="130"/>
        <v/>
      </c>
      <c r="AJ1415" s="29" t="str">
        <f t="shared" ca="1" si="131"/>
        <v/>
      </c>
      <c r="AK1415" s="17" t="str">
        <f t="shared" ca="1" si="132"/>
        <v/>
      </c>
    </row>
    <row r="1416" spans="31:37" x14ac:dyDescent="0.2">
      <c r="AE1416" s="12" t="str">
        <f t="array" aca="1" ref="AE1416" ca="1">IF(ROW()-2&lt;=$Y$12,5-SUM(N($V$12:$Y$12&gt;ROW()-3)),"")</f>
        <v/>
      </c>
      <c r="AF1416" s="13" t="str">
        <f ca="1">IF(ISNUMBER(AE1416),COUNTIF(AE$3:AE1416,AE1416),"")</f>
        <v/>
      </c>
      <c r="AG1416" s="38" t="str">
        <f t="shared" ca="1" si="133"/>
        <v/>
      </c>
      <c r="AH1416" s="38" t="str">
        <f t="shared" ca="1" si="134"/>
        <v/>
      </c>
      <c r="AI1416" s="38" t="str">
        <f t="shared" ca="1" si="130"/>
        <v/>
      </c>
      <c r="AJ1416" s="38" t="str">
        <f t="shared" ca="1" si="131"/>
        <v/>
      </c>
      <c r="AK1416" s="13" t="str">
        <f t="shared" ca="1" si="132"/>
        <v/>
      </c>
    </row>
    <row r="1417" spans="31:37" x14ac:dyDescent="0.2">
      <c r="AE1417" s="14" t="str">
        <f t="array" aca="1" ref="AE1417" ca="1">IF(ROW()-2&lt;=$Y$12,5-SUM(N($V$12:$Y$12&gt;ROW()-3)),"")</f>
        <v/>
      </c>
      <c r="AF1417" s="15" t="str">
        <f ca="1">IF(ISNUMBER(AE1417),COUNTIF(AE$3:AE1417,AE1417),"")</f>
        <v/>
      </c>
      <c r="AG1417" s="3" t="str">
        <f t="shared" ca="1" si="133"/>
        <v/>
      </c>
      <c r="AH1417" s="3" t="str">
        <f t="shared" ca="1" si="134"/>
        <v/>
      </c>
      <c r="AI1417" s="3" t="str">
        <f t="shared" ca="1" si="130"/>
        <v/>
      </c>
      <c r="AJ1417" s="3" t="str">
        <f t="shared" ca="1" si="131"/>
        <v/>
      </c>
      <c r="AK1417" s="15" t="str">
        <f t="shared" ca="1" si="132"/>
        <v/>
      </c>
    </row>
    <row r="1418" spans="31:37" x14ac:dyDescent="0.2">
      <c r="AE1418" s="16" t="str">
        <f t="array" aca="1" ref="AE1418" ca="1">IF(ROW()-2&lt;=$Y$12,5-SUM(N($V$12:$Y$12&gt;ROW()-3)),"")</f>
        <v/>
      </c>
      <c r="AF1418" s="17" t="str">
        <f ca="1">IF(ISNUMBER(AE1418),COUNTIF(AE$3:AE1418,AE1418),"")</f>
        <v/>
      </c>
      <c r="AG1418" s="29" t="str">
        <f t="shared" ca="1" si="133"/>
        <v/>
      </c>
      <c r="AH1418" s="29" t="str">
        <f t="shared" ca="1" si="134"/>
        <v/>
      </c>
      <c r="AI1418" s="29" t="str">
        <f t="shared" ca="1" si="130"/>
        <v/>
      </c>
      <c r="AJ1418" s="29" t="str">
        <f t="shared" ca="1" si="131"/>
        <v/>
      </c>
      <c r="AK1418" s="17" t="str">
        <f t="shared" ca="1" si="132"/>
        <v/>
      </c>
    </row>
    <row r="1419" spans="31:37" x14ac:dyDescent="0.2">
      <c r="AE1419" s="12" t="str">
        <f t="array" aca="1" ref="AE1419" ca="1">IF(ROW()-2&lt;=$Y$12,5-SUM(N($V$12:$Y$12&gt;ROW()-3)),"")</f>
        <v/>
      </c>
      <c r="AF1419" s="13" t="str">
        <f ca="1">IF(ISNUMBER(AE1419),COUNTIF(AE$3:AE1419,AE1419),"")</f>
        <v/>
      </c>
      <c r="AG1419" s="38" t="str">
        <f t="shared" ca="1" si="133"/>
        <v/>
      </c>
      <c r="AH1419" s="38" t="str">
        <f t="shared" ca="1" si="134"/>
        <v/>
      </c>
      <c r="AI1419" s="38" t="str">
        <f t="shared" ca="1" si="130"/>
        <v/>
      </c>
      <c r="AJ1419" s="38" t="str">
        <f t="shared" ca="1" si="131"/>
        <v/>
      </c>
      <c r="AK1419" s="13" t="str">
        <f t="shared" ca="1" si="132"/>
        <v/>
      </c>
    </row>
    <row r="1420" spans="31:37" x14ac:dyDescent="0.2">
      <c r="AE1420" s="14" t="str">
        <f t="array" aca="1" ref="AE1420" ca="1">IF(ROW()-2&lt;=$Y$12,5-SUM(N($V$12:$Y$12&gt;ROW()-3)),"")</f>
        <v/>
      </c>
      <c r="AF1420" s="15" t="str">
        <f ca="1">IF(ISNUMBER(AE1420),COUNTIF(AE$3:AE1420,AE1420),"")</f>
        <v/>
      </c>
      <c r="AG1420" s="3" t="str">
        <f t="shared" ca="1" si="133"/>
        <v/>
      </c>
      <c r="AH1420" s="3" t="str">
        <f t="shared" ca="1" si="134"/>
        <v/>
      </c>
      <c r="AI1420" s="3" t="str">
        <f t="shared" ca="1" si="130"/>
        <v/>
      </c>
      <c r="AJ1420" s="3" t="str">
        <f t="shared" ca="1" si="131"/>
        <v/>
      </c>
      <c r="AK1420" s="15" t="str">
        <f t="shared" ca="1" si="132"/>
        <v/>
      </c>
    </row>
    <row r="1421" spans="31:37" x14ac:dyDescent="0.2">
      <c r="AE1421" s="16" t="str">
        <f t="array" aca="1" ref="AE1421" ca="1">IF(ROW()-2&lt;=$Y$12,5-SUM(N($V$12:$Y$12&gt;ROW()-3)),"")</f>
        <v/>
      </c>
      <c r="AF1421" s="17" t="str">
        <f ca="1">IF(ISNUMBER(AE1421),COUNTIF(AE$3:AE1421,AE1421),"")</f>
        <v/>
      </c>
      <c r="AG1421" s="29" t="str">
        <f t="shared" ca="1" si="133"/>
        <v/>
      </c>
      <c r="AH1421" s="29" t="str">
        <f t="shared" ca="1" si="134"/>
        <v/>
      </c>
      <c r="AI1421" s="29" t="str">
        <f t="shared" ca="1" si="130"/>
        <v/>
      </c>
      <c r="AJ1421" s="29" t="str">
        <f t="shared" ca="1" si="131"/>
        <v/>
      </c>
      <c r="AK1421" s="17" t="str">
        <f t="shared" ca="1" si="132"/>
        <v/>
      </c>
    </row>
    <row r="1422" spans="31:37" x14ac:dyDescent="0.2">
      <c r="AE1422" s="12" t="str">
        <f t="array" aca="1" ref="AE1422" ca="1">IF(ROW()-2&lt;=$Y$12,5-SUM(N($V$12:$Y$12&gt;ROW()-3)),"")</f>
        <v/>
      </c>
      <c r="AF1422" s="13" t="str">
        <f ca="1">IF(ISNUMBER(AE1422),COUNTIF(AE$3:AE1422,AE1422),"")</f>
        <v/>
      </c>
      <c r="AG1422" s="38" t="str">
        <f t="shared" ca="1" si="133"/>
        <v/>
      </c>
      <c r="AH1422" s="38" t="str">
        <f t="shared" ca="1" si="134"/>
        <v/>
      </c>
      <c r="AI1422" s="38" t="str">
        <f t="shared" ca="1" si="130"/>
        <v/>
      </c>
      <c r="AJ1422" s="38" t="str">
        <f t="shared" ca="1" si="131"/>
        <v/>
      </c>
      <c r="AK1422" s="13" t="str">
        <f t="shared" ca="1" si="132"/>
        <v/>
      </c>
    </row>
    <row r="1423" spans="31:37" x14ac:dyDescent="0.2">
      <c r="AE1423" s="14" t="str">
        <f t="array" aca="1" ref="AE1423" ca="1">IF(ROW()-2&lt;=$Y$12,5-SUM(N($V$12:$Y$12&gt;ROW()-3)),"")</f>
        <v/>
      </c>
      <c r="AF1423" s="15" t="str">
        <f ca="1">IF(ISNUMBER(AE1423),COUNTIF(AE$3:AE1423,AE1423),"")</f>
        <v/>
      </c>
      <c r="AG1423" s="3" t="str">
        <f t="shared" ca="1" si="133"/>
        <v/>
      </c>
      <c r="AH1423" s="3" t="str">
        <f t="shared" ca="1" si="134"/>
        <v/>
      </c>
      <c r="AI1423" s="3" t="str">
        <f t="shared" ca="1" si="130"/>
        <v/>
      </c>
      <c r="AJ1423" s="3" t="str">
        <f t="shared" ca="1" si="131"/>
        <v/>
      </c>
      <c r="AK1423" s="15" t="str">
        <f t="shared" ca="1" si="132"/>
        <v/>
      </c>
    </row>
    <row r="1424" spans="31:37" x14ac:dyDescent="0.2">
      <c r="AE1424" s="16" t="str">
        <f t="array" aca="1" ref="AE1424" ca="1">IF(ROW()-2&lt;=$Y$12,5-SUM(N($V$12:$Y$12&gt;ROW()-3)),"")</f>
        <v/>
      </c>
      <c r="AF1424" s="17" t="str">
        <f ca="1">IF(ISNUMBER(AE1424),COUNTIF(AE$3:AE1424,AE1424),"")</f>
        <v/>
      </c>
      <c r="AG1424" s="29" t="str">
        <f t="shared" ca="1" si="133"/>
        <v/>
      </c>
      <c r="AH1424" s="29" t="str">
        <f t="shared" ca="1" si="134"/>
        <v/>
      </c>
      <c r="AI1424" s="29" t="str">
        <f t="shared" ca="1" si="130"/>
        <v/>
      </c>
      <c r="AJ1424" s="29" t="str">
        <f t="shared" ca="1" si="131"/>
        <v/>
      </c>
      <c r="AK1424" s="17" t="str">
        <f t="shared" ca="1" si="132"/>
        <v/>
      </c>
    </row>
    <row r="1425" spans="31:37" x14ac:dyDescent="0.2">
      <c r="AE1425" s="12" t="str">
        <f t="array" aca="1" ref="AE1425" ca="1">IF(ROW()-2&lt;=$Y$12,5-SUM(N($V$12:$Y$12&gt;ROW()-3)),"")</f>
        <v/>
      </c>
      <c r="AF1425" s="13" t="str">
        <f ca="1">IF(ISNUMBER(AE1425),COUNTIF(AE$3:AE1425,AE1425),"")</f>
        <v/>
      </c>
      <c r="AG1425" s="38" t="str">
        <f t="shared" ca="1" si="133"/>
        <v/>
      </c>
      <c r="AH1425" s="38" t="str">
        <f t="shared" ca="1" si="134"/>
        <v/>
      </c>
      <c r="AI1425" s="38" t="str">
        <f t="shared" ca="1" si="130"/>
        <v/>
      </c>
      <c r="AJ1425" s="38" t="str">
        <f t="shared" ca="1" si="131"/>
        <v/>
      </c>
      <c r="AK1425" s="13" t="str">
        <f t="shared" ca="1" si="132"/>
        <v/>
      </c>
    </row>
    <row r="1426" spans="31:37" x14ac:dyDescent="0.2">
      <c r="AE1426" s="14" t="str">
        <f t="array" aca="1" ref="AE1426" ca="1">IF(ROW()-2&lt;=$Y$12,5-SUM(N($V$12:$Y$12&gt;ROW()-3)),"")</f>
        <v/>
      </c>
      <c r="AF1426" s="15" t="str">
        <f ca="1">IF(ISNUMBER(AE1426),COUNTIF(AE$3:AE1426,AE1426),"")</f>
        <v/>
      </c>
      <c r="AG1426" s="3" t="str">
        <f t="shared" ca="1" si="133"/>
        <v/>
      </c>
      <c r="AH1426" s="3" t="str">
        <f t="shared" ca="1" si="134"/>
        <v/>
      </c>
      <c r="AI1426" s="3" t="str">
        <f t="shared" ca="1" si="130"/>
        <v/>
      </c>
      <c r="AJ1426" s="3" t="str">
        <f t="shared" ca="1" si="131"/>
        <v/>
      </c>
      <c r="AK1426" s="15" t="str">
        <f t="shared" ca="1" si="132"/>
        <v/>
      </c>
    </row>
    <row r="1427" spans="31:37" x14ac:dyDescent="0.2">
      <c r="AE1427" s="16" t="str">
        <f t="array" aca="1" ref="AE1427" ca="1">IF(ROW()-2&lt;=$Y$12,5-SUM(N($V$12:$Y$12&gt;ROW()-3)),"")</f>
        <v/>
      </c>
      <c r="AF1427" s="17" t="str">
        <f ca="1">IF(ISNUMBER(AE1427),COUNTIF(AE$3:AE1427,AE1427),"")</f>
        <v/>
      </c>
      <c r="AG1427" s="29" t="str">
        <f t="shared" ca="1" si="133"/>
        <v/>
      </c>
      <c r="AH1427" s="29" t="str">
        <f t="shared" ca="1" si="134"/>
        <v/>
      </c>
      <c r="AI1427" s="29" t="str">
        <f t="shared" ca="1" si="130"/>
        <v/>
      </c>
      <c r="AJ1427" s="29" t="str">
        <f t="shared" ca="1" si="131"/>
        <v/>
      </c>
      <c r="AK1427" s="17" t="str">
        <f t="shared" ca="1" si="132"/>
        <v/>
      </c>
    </row>
    <row r="1428" spans="31:37" x14ac:dyDescent="0.2">
      <c r="AE1428" s="12" t="str">
        <f t="array" aca="1" ref="AE1428" ca="1">IF(ROW()-2&lt;=$Y$12,5-SUM(N($V$12:$Y$12&gt;ROW()-3)),"")</f>
        <v/>
      </c>
      <c r="AF1428" s="13" t="str">
        <f ca="1">IF(ISNUMBER(AE1428),COUNTIF(AE$3:AE1428,AE1428),"")</f>
        <v/>
      </c>
      <c r="AG1428" s="38" t="str">
        <f t="shared" ca="1" si="133"/>
        <v/>
      </c>
      <c r="AH1428" s="38" t="str">
        <f t="shared" ca="1" si="134"/>
        <v/>
      </c>
      <c r="AI1428" s="38" t="str">
        <f t="shared" ca="1" si="130"/>
        <v/>
      </c>
      <c r="AJ1428" s="38" t="str">
        <f t="shared" ca="1" si="131"/>
        <v/>
      </c>
      <c r="AK1428" s="13" t="str">
        <f t="shared" ca="1" si="132"/>
        <v/>
      </c>
    </row>
    <row r="1429" spans="31:37" x14ac:dyDescent="0.2">
      <c r="AE1429" s="14" t="str">
        <f t="array" aca="1" ref="AE1429" ca="1">IF(ROW()-2&lt;=$Y$12,5-SUM(N($V$12:$Y$12&gt;ROW()-3)),"")</f>
        <v/>
      </c>
      <c r="AF1429" s="15" t="str">
        <f ca="1">IF(ISNUMBER(AE1429),COUNTIF(AE$3:AE1429,AE1429),"")</f>
        <v/>
      </c>
      <c r="AG1429" s="3" t="str">
        <f t="shared" ca="1" si="133"/>
        <v/>
      </c>
      <c r="AH1429" s="3" t="str">
        <f t="shared" ca="1" si="134"/>
        <v/>
      </c>
      <c r="AI1429" s="3" t="str">
        <f t="shared" ca="1" si="130"/>
        <v/>
      </c>
      <c r="AJ1429" s="3" t="str">
        <f t="shared" ca="1" si="131"/>
        <v/>
      </c>
      <c r="AK1429" s="15" t="str">
        <f t="shared" ca="1" si="132"/>
        <v/>
      </c>
    </row>
    <row r="1430" spans="31:37" x14ac:dyDescent="0.2">
      <c r="AE1430" s="16" t="str">
        <f t="array" aca="1" ref="AE1430" ca="1">IF(ROW()-2&lt;=$Y$12,5-SUM(N($V$12:$Y$12&gt;ROW()-3)),"")</f>
        <v/>
      </c>
      <c r="AF1430" s="17" t="str">
        <f ca="1">IF(ISNUMBER(AE1430),COUNTIF(AE$3:AE1430,AE1430),"")</f>
        <v/>
      </c>
      <c r="AG1430" s="29" t="str">
        <f t="shared" ca="1" si="133"/>
        <v/>
      </c>
      <c r="AH1430" s="29" t="str">
        <f t="shared" ca="1" si="134"/>
        <v/>
      </c>
      <c r="AI1430" s="29" t="str">
        <f t="shared" ca="1" si="130"/>
        <v/>
      </c>
      <c r="AJ1430" s="29" t="str">
        <f t="shared" ca="1" si="131"/>
        <v/>
      </c>
      <c r="AK1430" s="17" t="str">
        <f t="shared" ca="1" si="132"/>
        <v/>
      </c>
    </row>
    <row r="1431" spans="31:37" x14ac:dyDescent="0.2">
      <c r="AE1431" s="12" t="str">
        <f t="array" aca="1" ref="AE1431" ca="1">IF(ROW()-2&lt;=$Y$12,5-SUM(N($V$12:$Y$12&gt;ROW()-3)),"")</f>
        <v/>
      </c>
      <c r="AF1431" s="13" t="str">
        <f ca="1">IF(ISNUMBER(AE1431),COUNTIF(AE$3:AE1431,AE1431),"")</f>
        <v/>
      </c>
      <c r="AG1431" s="38" t="str">
        <f t="shared" ca="1" si="133"/>
        <v/>
      </c>
      <c r="AH1431" s="38" t="str">
        <f t="shared" ca="1" si="134"/>
        <v/>
      </c>
      <c r="AI1431" s="38" t="str">
        <f t="shared" ca="1" si="130"/>
        <v/>
      </c>
      <c r="AJ1431" s="38" t="str">
        <f t="shared" ca="1" si="131"/>
        <v/>
      </c>
      <c r="AK1431" s="13" t="str">
        <f t="shared" ca="1" si="132"/>
        <v/>
      </c>
    </row>
    <row r="1432" spans="31:37" x14ac:dyDescent="0.2">
      <c r="AE1432" s="14" t="str">
        <f t="array" aca="1" ref="AE1432" ca="1">IF(ROW()-2&lt;=$Y$12,5-SUM(N($V$12:$Y$12&gt;ROW()-3)),"")</f>
        <v/>
      </c>
      <c r="AF1432" s="15" t="str">
        <f ca="1">IF(ISNUMBER(AE1432),COUNTIF(AE$3:AE1432,AE1432),"")</f>
        <v/>
      </c>
      <c r="AG1432" s="3" t="str">
        <f t="shared" ca="1" si="133"/>
        <v/>
      </c>
      <c r="AH1432" s="3" t="str">
        <f t="shared" ca="1" si="134"/>
        <v/>
      </c>
      <c r="AI1432" s="3" t="str">
        <f t="shared" ca="1" si="130"/>
        <v/>
      </c>
      <c r="AJ1432" s="3" t="str">
        <f t="shared" ca="1" si="131"/>
        <v/>
      </c>
      <c r="AK1432" s="15" t="str">
        <f t="shared" ca="1" si="132"/>
        <v/>
      </c>
    </row>
    <row r="1433" spans="31:37" x14ac:dyDescent="0.2">
      <c r="AE1433" s="16" t="str">
        <f t="array" aca="1" ref="AE1433" ca="1">IF(ROW()-2&lt;=$Y$12,5-SUM(N($V$12:$Y$12&gt;ROW()-3)),"")</f>
        <v/>
      </c>
      <c r="AF1433" s="17" t="str">
        <f ca="1">IF(ISNUMBER(AE1433),COUNTIF(AE$3:AE1433,AE1433),"")</f>
        <v/>
      </c>
      <c r="AG1433" s="29" t="str">
        <f t="shared" ca="1" si="133"/>
        <v/>
      </c>
      <c r="AH1433" s="29" t="str">
        <f t="shared" ca="1" si="134"/>
        <v/>
      </c>
      <c r="AI1433" s="29" t="str">
        <f t="shared" ca="1" si="130"/>
        <v/>
      </c>
      <c r="AJ1433" s="29" t="str">
        <f t="shared" ca="1" si="131"/>
        <v/>
      </c>
      <c r="AK1433" s="17" t="str">
        <f t="shared" ca="1" si="132"/>
        <v/>
      </c>
    </row>
    <row r="1434" spans="31:37" x14ac:dyDescent="0.2">
      <c r="AE1434" s="12" t="str">
        <f t="array" aca="1" ref="AE1434" ca="1">IF(ROW()-2&lt;=$Y$12,5-SUM(N($V$12:$Y$12&gt;ROW()-3)),"")</f>
        <v/>
      </c>
      <c r="AF1434" s="13" t="str">
        <f ca="1">IF(ISNUMBER(AE1434),COUNTIF(AE$3:AE1434,AE1434),"")</f>
        <v/>
      </c>
      <c r="AG1434" s="38" t="str">
        <f t="shared" ca="1" si="133"/>
        <v/>
      </c>
      <c r="AH1434" s="38" t="str">
        <f t="shared" ca="1" si="134"/>
        <v/>
      </c>
      <c r="AI1434" s="38" t="str">
        <f t="shared" ca="1" si="130"/>
        <v/>
      </c>
      <c r="AJ1434" s="38" t="str">
        <f t="shared" ca="1" si="131"/>
        <v/>
      </c>
      <c r="AK1434" s="13" t="str">
        <f t="shared" ca="1" si="132"/>
        <v/>
      </c>
    </row>
    <row r="1435" spans="31:37" x14ac:dyDescent="0.2">
      <c r="AE1435" s="14" t="str">
        <f t="array" aca="1" ref="AE1435" ca="1">IF(ROW()-2&lt;=$Y$12,5-SUM(N($V$12:$Y$12&gt;ROW()-3)),"")</f>
        <v/>
      </c>
      <c r="AF1435" s="15" t="str">
        <f ca="1">IF(ISNUMBER(AE1435),COUNTIF(AE$3:AE1435,AE1435),"")</f>
        <v/>
      </c>
      <c r="AG1435" s="3" t="str">
        <f t="shared" ca="1" si="133"/>
        <v/>
      </c>
      <c r="AH1435" s="3" t="str">
        <f t="shared" ca="1" si="134"/>
        <v/>
      </c>
      <c r="AI1435" s="3" t="str">
        <f t="shared" ca="1" si="130"/>
        <v/>
      </c>
      <c r="AJ1435" s="3" t="str">
        <f t="shared" ca="1" si="131"/>
        <v/>
      </c>
      <c r="AK1435" s="15" t="str">
        <f t="shared" ca="1" si="132"/>
        <v/>
      </c>
    </row>
    <row r="1436" spans="31:37" x14ac:dyDescent="0.2">
      <c r="AE1436" s="16" t="str">
        <f t="array" aca="1" ref="AE1436" ca="1">IF(ROW()-2&lt;=$Y$12,5-SUM(N($V$12:$Y$12&gt;ROW()-3)),"")</f>
        <v/>
      </c>
      <c r="AF1436" s="17" t="str">
        <f ca="1">IF(ISNUMBER(AE1436),COUNTIF(AE$3:AE1436,AE1436),"")</f>
        <v/>
      </c>
      <c r="AG1436" s="29" t="str">
        <f t="shared" ca="1" si="133"/>
        <v/>
      </c>
      <c r="AH1436" s="29" t="str">
        <f t="shared" ca="1" si="134"/>
        <v/>
      </c>
      <c r="AI1436" s="29" t="str">
        <f t="shared" ca="1" si="130"/>
        <v/>
      </c>
      <c r="AJ1436" s="29" t="str">
        <f t="shared" ca="1" si="131"/>
        <v/>
      </c>
      <c r="AK1436" s="17" t="str">
        <f t="shared" ca="1" si="132"/>
        <v/>
      </c>
    </row>
    <row r="1437" spans="31:37" x14ac:dyDescent="0.2">
      <c r="AE1437" s="12" t="str">
        <f t="array" aca="1" ref="AE1437" ca="1">IF(ROW()-2&lt;=$Y$12,5-SUM(N($V$12:$Y$12&gt;ROW()-3)),"")</f>
        <v/>
      </c>
      <c r="AF1437" s="13" t="str">
        <f ca="1">IF(ISNUMBER(AE1437),COUNTIF(AE$3:AE1437,AE1437),"")</f>
        <v/>
      </c>
      <c r="AG1437" s="38" t="str">
        <f t="shared" ca="1" si="133"/>
        <v/>
      </c>
      <c r="AH1437" s="38" t="str">
        <f t="shared" ca="1" si="134"/>
        <v/>
      </c>
      <c r="AI1437" s="38" t="str">
        <f t="shared" ca="1" si="130"/>
        <v/>
      </c>
      <c r="AJ1437" s="38" t="str">
        <f t="shared" ca="1" si="131"/>
        <v/>
      </c>
      <c r="AK1437" s="13" t="str">
        <f t="shared" ca="1" si="132"/>
        <v/>
      </c>
    </row>
    <row r="1438" spans="31:37" x14ac:dyDescent="0.2">
      <c r="AE1438" s="14" t="str">
        <f t="array" aca="1" ref="AE1438" ca="1">IF(ROW()-2&lt;=$Y$12,5-SUM(N($V$12:$Y$12&gt;ROW()-3)),"")</f>
        <v/>
      </c>
      <c r="AF1438" s="15" t="str">
        <f ca="1">IF(ISNUMBER(AE1438),COUNTIF(AE$3:AE1438,AE1438),"")</f>
        <v/>
      </c>
      <c r="AG1438" s="3" t="str">
        <f t="shared" ca="1" si="133"/>
        <v/>
      </c>
      <c r="AH1438" s="3" t="str">
        <f t="shared" ca="1" si="134"/>
        <v/>
      </c>
      <c r="AI1438" s="3" t="str">
        <f t="shared" ca="1" si="130"/>
        <v/>
      </c>
      <c r="AJ1438" s="3" t="str">
        <f t="shared" ca="1" si="131"/>
        <v/>
      </c>
      <c r="AK1438" s="15" t="str">
        <f t="shared" ca="1" si="132"/>
        <v/>
      </c>
    </row>
    <row r="1439" spans="31:37" x14ac:dyDescent="0.2">
      <c r="AE1439" s="16" t="str">
        <f t="array" aca="1" ref="AE1439" ca="1">IF(ROW()-2&lt;=$Y$12,5-SUM(N($V$12:$Y$12&gt;ROW()-3)),"")</f>
        <v/>
      </c>
      <c r="AF1439" s="17" t="str">
        <f ca="1">IF(ISNUMBER(AE1439),COUNTIF(AE$3:AE1439,AE1439),"")</f>
        <v/>
      </c>
      <c r="AG1439" s="29" t="str">
        <f t="shared" ca="1" si="133"/>
        <v/>
      </c>
      <c r="AH1439" s="29" t="str">
        <f t="shared" ca="1" si="134"/>
        <v/>
      </c>
      <c r="AI1439" s="29" t="str">
        <f t="shared" ca="1" si="130"/>
        <v/>
      </c>
      <c r="AJ1439" s="29" t="str">
        <f t="shared" ca="1" si="131"/>
        <v/>
      </c>
      <c r="AK1439" s="17" t="str">
        <f t="shared" ca="1" si="132"/>
        <v/>
      </c>
    </row>
    <row r="1440" spans="31:37" x14ac:dyDescent="0.2">
      <c r="AE1440" s="12" t="str">
        <f t="array" aca="1" ref="AE1440" ca="1">IF(ROW()-2&lt;=$Y$12,5-SUM(N($V$12:$Y$12&gt;ROW()-3)),"")</f>
        <v/>
      </c>
      <c r="AF1440" s="13" t="str">
        <f ca="1">IF(ISNUMBER(AE1440),COUNTIF(AE$3:AE1440,AE1440),"")</f>
        <v/>
      </c>
      <c r="AG1440" s="38" t="str">
        <f t="shared" ca="1" si="133"/>
        <v/>
      </c>
      <c r="AH1440" s="38" t="str">
        <f t="shared" ca="1" si="134"/>
        <v/>
      </c>
      <c r="AI1440" s="38" t="str">
        <f t="shared" ca="1" si="130"/>
        <v/>
      </c>
      <c r="AJ1440" s="38" t="str">
        <f t="shared" ca="1" si="131"/>
        <v/>
      </c>
      <c r="AK1440" s="13" t="str">
        <f t="shared" ca="1" si="132"/>
        <v/>
      </c>
    </row>
    <row r="1441" spans="31:37" x14ac:dyDescent="0.2">
      <c r="AE1441" s="14" t="str">
        <f t="array" aca="1" ref="AE1441" ca="1">IF(ROW()-2&lt;=$Y$12,5-SUM(N($V$12:$Y$12&gt;ROW()-3)),"")</f>
        <v/>
      </c>
      <c r="AF1441" s="15" t="str">
        <f ca="1">IF(ISNUMBER(AE1441),COUNTIF(AE$3:AE1441,AE1441),"")</f>
        <v/>
      </c>
      <c r="AG1441" s="3" t="str">
        <f t="shared" ca="1" si="133"/>
        <v/>
      </c>
      <c r="AH1441" s="3" t="str">
        <f t="shared" ca="1" si="134"/>
        <v/>
      </c>
      <c r="AI1441" s="3" t="str">
        <f t="shared" ca="1" si="130"/>
        <v/>
      </c>
      <c r="AJ1441" s="3" t="str">
        <f t="shared" ca="1" si="131"/>
        <v/>
      </c>
      <c r="AK1441" s="15" t="str">
        <f t="shared" ca="1" si="132"/>
        <v/>
      </c>
    </row>
    <row r="1442" spans="31:37" x14ac:dyDescent="0.2">
      <c r="AE1442" s="16" t="str">
        <f t="array" aca="1" ref="AE1442" ca="1">IF(ROW()-2&lt;=$Y$12,5-SUM(N($V$12:$Y$12&gt;ROW()-3)),"")</f>
        <v/>
      </c>
      <c r="AF1442" s="17" t="str">
        <f ca="1">IF(ISNUMBER(AE1442),COUNTIF(AE$3:AE1442,AE1442),"")</f>
        <v/>
      </c>
      <c r="AG1442" s="29" t="str">
        <f t="shared" ca="1" si="133"/>
        <v/>
      </c>
      <c r="AH1442" s="29" t="str">
        <f t="shared" ca="1" si="134"/>
        <v/>
      </c>
      <c r="AI1442" s="29" t="str">
        <f t="shared" ca="1" si="130"/>
        <v/>
      </c>
      <c r="AJ1442" s="29" t="str">
        <f t="shared" ca="1" si="131"/>
        <v/>
      </c>
      <c r="AK1442" s="17" t="str">
        <f t="shared" ca="1" si="132"/>
        <v/>
      </c>
    </row>
    <row r="1443" spans="31:37" x14ac:dyDescent="0.2">
      <c r="AE1443" s="12" t="str">
        <f t="array" aca="1" ref="AE1443" ca="1">IF(ROW()-2&lt;=$Y$12,5-SUM(N($V$12:$Y$12&gt;ROW()-3)),"")</f>
        <v/>
      </c>
      <c r="AF1443" s="13" t="str">
        <f ca="1">IF(ISNUMBER(AE1443),COUNTIF(AE$3:AE1443,AE1443),"")</f>
        <v/>
      </c>
      <c r="AG1443" s="38" t="str">
        <f t="shared" ca="1" si="133"/>
        <v/>
      </c>
      <c r="AH1443" s="38" t="str">
        <f t="shared" ca="1" si="134"/>
        <v/>
      </c>
      <c r="AI1443" s="38" t="str">
        <f t="shared" ca="1" si="130"/>
        <v/>
      </c>
      <c r="AJ1443" s="38" t="str">
        <f t="shared" ca="1" si="131"/>
        <v/>
      </c>
      <c r="AK1443" s="13" t="str">
        <f t="shared" ca="1" si="132"/>
        <v/>
      </c>
    </row>
    <row r="1444" spans="31:37" x14ac:dyDescent="0.2">
      <c r="AE1444" s="14" t="str">
        <f t="array" aca="1" ref="AE1444" ca="1">IF(ROW()-2&lt;=$Y$12,5-SUM(N($V$12:$Y$12&gt;ROW()-3)),"")</f>
        <v/>
      </c>
      <c r="AF1444" s="15" t="str">
        <f ca="1">IF(ISNUMBER(AE1444),COUNTIF(AE$3:AE1444,AE1444),"")</f>
        <v/>
      </c>
      <c r="AG1444" s="3" t="str">
        <f t="shared" ca="1" si="133"/>
        <v/>
      </c>
      <c r="AH1444" s="3" t="str">
        <f t="shared" ca="1" si="134"/>
        <v/>
      </c>
      <c r="AI1444" s="3" t="str">
        <f t="shared" ca="1" si="130"/>
        <v/>
      </c>
      <c r="AJ1444" s="3" t="str">
        <f t="shared" ca="1" si="131"/>
        <v/>
      </c>
      <c r="AK1444" s="15" t="str">
        <f t="shared" ca="1" si="132"/>
        <v/>
      </c>
    </row>
    <row r="1445" spans="31:37" x14ac:dyDescent="0.2">
      <c r="AE1445" s="16" t="str">
        <f t="array" aca="1" ref="AE1445" ca="1">IF(ROW()-2&lt;=$Y$12,5-SUM(N($V$12:$Y$12&gt;ROW()-3)),"")</f>
        <v/>
      </c>
      <c r="AF1445" s="17" t="str">
        <f ca="1">IF(ISNUMBER(AE1445),COUNTIF(AE$3:AE1445,AE1445),"")</f>
        <v/>
      </c>
      <c r="AG1445" s="29" t="str">
        <f t="shared" ca="1" si="133"/>
        <v/>
      </c>
      <c r="AH1445" s="29" t="str">
        <f t="shared" ca="1" si="134"/>
        <v/>
      </c>
      <c r="AI1445" s="29" t="str">
        <f t="shared" ca="1" si="130"/>
        <v/>
      </c>
      <c r="AJ1445" s="29" t="str">
        <f t="shared" ca="1" si="131"/>
        <v/>
      </c>
      <c r="AK1445" s="17" t="str">
        <f t="shared" ca="1" si="132"/>
        <v/>
      </c>
    </row>
    <row r="1446" spans="31:37" x14ac:dyDescent="0.2">
      <c r="AE1446" s="12" t="str">
        <f t="array" aca="1" ref="AE1446" ca="1">IF(ROW()-2&lt;=$Y$12,5-SUM(N($V$12:$Y$12&gt;ROW()-3)),"")</f>
        <v/>
      </c>
      <c r="AF1446" s="13" t="str">
        <f ca="1">IF(ISNUMBER(AE1446),COUNTIF(AE$3:AE1446,AE1446),"")</f>
        <v/>
      </c>
      <c r="AG1446" s="38" t="str">
        <f t="shared" ca="1" si="133"/>
        <v/>
      </c>
      <c r="AH1446" s="38" t="str">
        <f t="shared" ca="1" si="134"/>
        <v/>
      </c>
      <c r="AI1446" s="38" t="str">
        <f t="shared" ca="1" si="130"/>
        <v/>
      </c>
      <c r="AJ1446" s="38" t="str">
        <f t="shared" ca="1" si="131"/>
        <v/>
      </c>
      <c r="AK1446" s="13" t="str">
        <f t="shared" ca="1" si="132"/>
        <v/>
      </c>
    </row>
    <row r="1447" spans="31:37" x14ac:dyDescent="0.2">
      <c r="AE1447" s="14" t="str">
        <f t="array" aca="1" ref="AE1447" ca="1">IF(ROW()-2&lt;=$Y$12,5-SUM(N($V$12:$Y$12&gt;ROW()-3)),"")</f>
        <v/>
      </c>
      <c r="AF1447" s="15" t="str">
        <f ca="1">IF(ISNUMBER(AE1447),COUNTIF(AE$3:AE1447,AE1447),"")</f>
        <v/>
      </c>
      <c r="AG1447" s="3" t="str">
        <f t="shared" ca="1" si="133"/>
        <v/>
      </c>
      <c r="AH1447" s="3" t="str">
        <f t="shared" ca="1" si="134"/>
        <v/>
      </c>
      <c r="AI1447" s="3" t="str">
        <f t="shared" ca="1" si="130"/>
        <v/>
      </c>
      <c r="AJ1447" s="3" t="str">
        <f t="shared" ca="1" si="131"/>
        <v/>
      </c>
      <c r="AK1447" s="15" t="str">
        <f t="shared" ca="1" si="132"/>
        <v/>
      </c>
    </row>
    <row r="1448" spans="31:37" x14ac:dyDescent="0.2">
      <c r="AE1448" s="16" t="str">
        <f t="array" aca="1" ref="AE1448" ca="1">IF(ROW()-2&lt;=$Y$12,5-SUM(N($V$12:$Y$12&gt;ROW()-3)),"")</f>
        <v/>
      </c>
      <c r="AF1448" s="17" t="str">
        <f ca="1">IF(ISNUMBER(AE1448),COUNTIF(AE$3:AE1448,AE1448),"")</f>
        <v/>
      </c>
      <c r="AG1448" s="29" t="str">
        <f t="shared" ca="1" si="133"/>
        <v/>
      </c>
      <c r="AH1448" s="29" t="str">
        <f t="shared" ca="1" si="134"/>
        <v/>
      </c>
      <c r="AI1448" s="29" t="str">
        <f t="shared" ca="1" si="130"/>
        <v/>
      </c>
      <c r="AJ1448" s="29" t="str">
        <f t="shared" ca="1" si="131"/>
        <v/>
      </c>
      <c r="AK1448" s="17" t="str">
        <f t="shared" ca="1" si="132"/>
        <v/>
      </c>
    </row>
    <row r="1449" spans="31:37" x14ac:dyDescent="0.2">
      <c r="AE1449" s="12" t="str">
        <f t="array" aca="1" ref="AE1449" ca="1">IF(ROW()-2&lt;=$Y$12,5-SUM(N($V$12:$Y$12&gt;ROW()-3)),"")</f>
        <v/>
      </c>
      <c r="AF1449" s="13" t="str">
        <f ca="1">IF(ISNUMBER(AE1449),COUNTIF(AE$3:AE1449,AE1449),"")</f>
        <v/>
      </c>
      <c r="AG1449" s="38" t="str">
        <f t="shared" ca="1" si="133"/>
        <v/>
      </c>
      <c r="AH1449" s="38" t="str">
        <f t="shared" ca="1" si="134"/>
        <v/>
      </c>
      <c r="AI1449" s="38" t="str">
        <f t="shared" ca="1" si="130"/>
        <v/>
      </c>
      <c r="AJ1449" s="38" t="str">
        <f t="shared" ca="1" si="131"/>
        <v/>
      </c>
      <c r="AK1449" s="13" t="str">
        <f t="shared" ca="1" si="132"/>
        <v/>
      </c>
    </row>
    <row r="1450" spans="31:37" x14ac:dyDescent="0.2">
      <c r="AE1450" s="14" t="str">
        <f t="array" aca="1" ref="AE1450" ca="1">IF(ROW()-2&lt;=$Y$12,5-SUM(N($V$12:$Y$12&gt;ROW()-3)),"")</f>
        <v/>
      </c>
      <c r="AF1450" s="15" t="str">
        <f ca="1">IF(ISNUMBER(AE1450),COUNTIF(AE$3:AE1450,AE1450),"")</f>
        <v/>
      </c>
      <c r="AG1450" s="3" t="str">
        <f t="shared" ca="1" si="133"/>
        <v/>
      </c>
      <c r="AH1450" s="3" t="str">
        <f t="shared" ca="1" si="134"/>
        <v/>
      </c>
      <c r="AI1450" s="3" t="str">
        <f t="shared" ca="1" si="130"/>
        <v/>
      </c>
      <c r="AJ1450" s="3" t="str">
        <f t="shared" ca="1" si="131"/>
        <v/>
      </c>
      <c r="AK1450" s="15" t="str">
        <f t="shared" ca="1" si="132"/>
        <v/>
      </c>
    </row>
    <row r="1451" spans="31:37" x14ac:dyDescent="0.2">
      <c r="AE1451" s="16" t="str">
        <f t="array" aca="1" ref="AE1451" ca="1">IF(ROW()-2&lt;=$Y$12,5-SUM(N($V$12:$Y$12&gt;ROW()-3)),"")</f>
        <v/>
      </c>
      <c r="AF1451" s="17" t="str">
        <f ca="1">IF(ISNUMBER(AE1451),COUNTIF(AE$3:AE1451,AE1451),"")</f>
        <v/>
      </c>
      <c r="AG1451" s="29" t="str">
        <f t="shared" ca="1" si="133"/>
        <v/>
      </c>
      <c r="AH1451" s="29" t="str">
        <f t="shared" ca="1" si="134"/>
        <v/>
      </c>
      <c r="AI1451" s="29" t="str">
        <f t="shared" ca="1" si="130"/>
        <v/>
      </c>
      <c r="AJ1451" s="29" t="str">
        <f t="shared" ca="1" si="131"/>
        <v/>
      </c>
      <c r="AK1451" s="17" t="str">
        <f t="shared" ca="1" si="132"/>
        <v/>
      </c>
    </row>
    <row r="1452" spans="31:37" x14ac:dyDescent="0.2">
      <c r="AE1452" s="12" t="str">
        <f t="array" aca="1" ref="AE1452" ca="1">IF(ROW()-2&lt;=$Y$12,5-SUM(N($V$12:$Y$12&gt;ROW()-3)),"")</f>
        <v/>
      </c>
      <c r="AF1452" s="13" t="str">
        <f ca="1">IF(ISNUMBER(AE1452),COUNTIF(AE$3:AE1452,AE1452),"")</f>
        <v/>
      </c>
      <c r="AG1452" s="38" t="str">
        <f t="shared" ca="1" si="133"/>
        <v/>
      </c>
      <c r="AH1452" s="38" t="str">
        <f t="shared" ca="1" si="134"/>
        <v/>
      </c>
      <c r="AI1452" s="38" t="str">
        <f t="shared" ca="1" si="130"/>
        <v/>
      </c>
      <c r="AJ1452" s="38" t="str">
        <f t="shared" ca="1" si="131"/>
        <v/>
      </c>
      <c r="AK1452" s="13" t="str">
        <f t="shared" ca="1" si="132"/>
        <v/>
      </c>
    </row>
    <row r="1453" spans="31:37" x14ac:dyDescent="0.2">
      <c r="AE1453" s="14" t="str">
        <f t="array" aca="1" ref="AE1453" ca="1">IF(ROW()-2&lt;=$Y$12,5-SUM(N($V$12:$Y$12&gt;ROW()-3)),"")</f>
        <v/>
      </c>
      <c r="AF1453" s="15" t="str">
        <f ca="1">IF(ISNUMBER(AE1453),COUNTIF(AE$3:AE1453,AE1453),"")</f>
        <v/>
      </c>
      <c r="AG1453" s="3" t="str">
        <f t="shared" ca="1" si="133"/>
        <v/>
      </c>
      <c r="AH1453" s="3" t="str">
        <f t="shared" ca="1" si="134"/>
        <v/>
      </c>
      <c r="AI1453" s="3" t="str">
        <f t="shared" ca="1" si="130"/>
        <v/>
      </c>
      <c r="AJ1453" s="3" t="str">
        <f t="shared" ca="1" si="131"/>
        <v/>
      </c>
      <c r="AK1453" s="15" t="str">
        <f t="shared" ca="1" si="132"/>
        <v/>
      </c>
    </row>
    <row r="1454" spans="31:37" x14ac:dyDescent="0.2">
      <c r="AE1454" s="16" t="str">
        <f t="array" aca="1" ref="AE1454" ca="1">IF(ROW()-2&lt;=$Y$12,5-SUM(N($V$12:$Y$12&gt;ROW()-3)),"")</f>
        <v/>
      </c>
      <c r="AF1454" s="17" t="str">
        <f ca="1">IF(ISNUMBER(AE1454),COUNTIF(AE$3:AE1454,AE1454),"")</f>
        <v/>
      </c>
      <c r="AG1454" s="29" t="str">
        <f t="shared" ca="1" si="133"/>
        <v/>
      </c>
      <c r="AH1454" s="29" t="str">
        <f t="shared" ca="1" si="134"/>
        <v/>
      </c>
      <c r="AI1454" s="29" t="str">
        <f t="shared" ca="1" si="130"/>
        <v/>
      </c>
      <c r="AJ1454" s="29" t="str">
        <f t="shared" ca="1" si="131"/>
        <v/>
      </c>
      <c r="AK1454" s="17" t="str">
        <f t="shared" ca="1" si="132"/>
        <v/>
      </c>
    </row>
    <row r="1455" spans="31:37" x14ac:dyDescent="0.2">
      <c r="AE1455" s="12" t="str">
        <f t="array" aca="1" ref="AE1455" ca="1">IF(ROW()-2&lt;=$Y$12,5-SUM(N($V$12:$Y$12&gt;ROW()-3)),"")</f>
        <v/>
      </c>
      <c r="AF1455" s="13" t="str">
        <f ca="1">IF(ISNUMBER(AE1455),COUNTIF(AE$3:AE1455,AE1455),"")</f>
        <v/>
      </c>
      <c r="AG1455" s="38" t="str">
        <f t="shared" ca="1" si="133"/>
        <v/>
      </c>
      <c r="AH1455" s="38" t="str">
        <f t="shared" ca="1" si="134"/>
        <v/>
      </c>
      <c r="AI1455" s="38" t="str">
        <f t="shared" ca="1" si="130"/>
        <v/>
      </c>
      <c r="AJ1455" s="38" t="str">
        <f t="shared" ca="1" si="131"/>
        <v/>
      </c>
      <c r="AK1455" s="13" t="str">
        <f t="shared" ca="1" si="132"/>
        <v/>
      </c>
    </row>
    <row r="1456" spans="31:37" x14ac:dyDescent="0.2">
      <c r="AE1456" s="14" t="str">
        <f t="array" aca="1" ref="AE1456" ca="1">IF(ROW()-2&lt;=$Y$12,5-SUM(N($V$12:$Y$12&gt;ROW()-3)),"")</f>
        <v/>
      </c>
      <c r="AF1456" s="15" t="str">
        <f ca="1">IF(ISNUMBER(AE1456),COUNTIF(AE$3:AE1456,AE1456),"")</f>
        <v/>
      </c>
      <c r="AG1456" s="3" t="str">
        <f t="shared" ca="1" si="133"/>
        <v/>
      </c>
      <c r="AH1456" s="3" t="str">
        <f t="shared" ca="1" si="134"/>
        <v/>
      </c>
      <c r="AI1456" s="3" t="str">
        <f t="shared" ca="1" si="130"/>
        <v/>
      </c>
      <c r="AJ1456" s="3" t="str">
        <f t="shared" ca="1" si="131"/>
        <v/>
      </c>
      <c r="AK1456" s="15" t="str">
        <f t="shared" ca="1" si="132"/>
        <v/>
      </c>
    </row>
    <row r="1457" spans="31:37" x14ac:dyDescent="0.2">
      <c r="AE1457" s="16" t="str">
        <f t="array" aca="1" ref="AE1457" ca="1">IF(ROW()-2&lt;=$Y$12,5-SUM(N($V$12:$Y$12&gt;ROW()-3)),"")</f>
        <v/>
      </c>
      <c r="AF1457" s="17" t="str">
        <f ca="1">IF(ISNUMBER(AE1457),COUNTIF(AE$3:AE1457,AE1457),"")</f>
        <v/>
      </c>
      <c r="AG1457" s="29" t="str">
        <f t="shared" ca="1" si="133"/>
        <v/>
      </c>
      <c r="AH1457" s="29" t="str">
        <f t="shared" ca="1" si="134"/>
        <v/>
      </c>
      <c r="AI1457" s="29" t="str">
        <f t="shared" ca="1" si="130"/>
        <v/>
      </c>
      <c r="AJ1457" s="29" t="str">
        <f t="shared" ca="1" si="131"/>
        <v/>
      </c>
      <c r="AK1457" s="17" t="str">
        <f t="shared" ca="1" si="132"/>
        <v/>
      </c>
    </row>
    <row r="1458" spans="31:37" x14ac:dyDescent="0.2">
      <c r="AE1458" s="12" t="str">
        <f t="array" aca="1" ref="AE1458" ca="1">IF(ROW()-2&lt;=$Y$12,5-SUM(N($V$12:$Y$12&gt;ROW()-3)),"")</f>
        <v/>
      </c>
      <c r="AF1458" s="13" t="str">
        <f ca="1">IF(ISNUMBER(AE1458),COUNTIF(AE$3:AE1458,AE1458),"")</f>
        <v/>
      </c>
      <c r="AG1458" s="38" t="str">
        <f t="shared" ca="1" si="133"/>
        <v/>
      </c>
      <c r="AH1458" s="38" t="str">
        <f t="shared" ca="1" si="134"/>
        <v/>
      </c>
      <c r="AI1458" s="38" t="str">
        <f t="shared" ca="1" si="130"/>
        <v/>
      </c>
      <c r="AJ1458" s="38" t="str">
        <f t="shared" ca="1" si="131"/>
        <v/>
      </c>
      <c r="AK1458" s="13" t="str">
        <f t="shared" ca="1" si="132"/>
        <v/>
      </c>
    </row>
    <row r="1459" spans="31:37" x14ac:dyDescent="0.2">
      <c r="AE1459" s="14" t="str">
        <f t="array" aca="1" ref="AE1459" ca="1">IF(ROW()-2&lt;=$Y$12,5-SUM(N($V$12:$Y$12&gt;ROW()-3)),"")</f>
        <v/>
      </c>
      <c r="AF1459" s="15" t="str">
        <f ca="1">IF(ISNUMBER(AE1459),COUNTIF(AE$3:AE1459,AE1459),"")</f>
        <v/>
      </c>
      <c r="AG1459" s="3" t="str">
        <f t="shared" ca="1" si="133"/>
        <v/>
      </c>
      <c r="AH1459" s="3" t="str">
        <f t="shared" ca="1" si="134"/>
        <v/>
      </c>
      <c r="AI1459" s="3" t="str">
        <f t="shared" ca="1" si="130"/>
        <v/>
      </c>
      <c r="AJ1459" s="3" t="str">
        <f t="shared" ca="1" si="131"/>
        <v/>
      </c>
      <c r="AK1459" s="15" t="str">
        <f t="shared" ca="1" si="132"/>
        <v/>
      </c>
    </row>
    <row r="1460" spans="31:37" x14ac:dyDescent="0.2">
      <c r="AE1460" s="16" t="str">
        <f t="array" aca="1" ref="AE1460" ca="1">IF(ROW()-2&lt;=$Y$12,5-SUM(N($V$12:$Y$12&gt;ROW()-3)),"")</f>
        <v/>
      </c>
      <c r="AF1460" s="17" t="str">
        <f ca="1">IF(ISNUMBER(AE1460),COUNTIF(AE$3:AE1460,AE1460),"")</f>
        <v/>
      </c>
      <c r="AG1460" s="29" t="str">
        <f t="shared" ca="1" si="133"/>
        <v/>
      </c>
      <c r="AH1460" s="29" t="str">
        <f t="shared" ca="1" si="134"/>
        <v/>
      </c>
      <c r="AI1460" s="29" t="str">
        <f t="shared" ca="1" si="130"/>
        <v/>
      </c>
      <c r="AJ1460" s="29" t="str">
        <f t="shared" ca="1" si="131"/>
        <v/>
      </c>
      <c r="AK1460" s="17" t="str">
        <f t="shared" ca="1" si="132"/>
        <v/>
      </c>
    </row>
    <row r="1461" spans="31:37" x14ac:dyDescent="0.2">
      <c r="AE1461" s="12" t="str">
        <f t="array" aca="1" ref="AE1461" ca="1">IF(ROW()-2&lt;=$Y$12,5-SUM(N($V$12:$Y$12&gt;ROW()-3)),"")</f>
        <v/>
      </c>
      <c r="AF1461" s="13" t="str">
        <f ca="1">IF(ISNUMBER(AE1461),COUNTIF(AE$3:AE1461,AE1461),"")</f>
        <v/>
      </c>
      <c r="AG1461" s="38" t="str">
        <f t="shared" ca="1" si="133"/>
        <v/>
      </c>
      <c r="AH1461" s="38" t="str">
        <f t="shared" ca="1" si="134"/>
        <v/>
      </c>
      <c r="AI1461" s="38" t="str">
        <f t="shared" ca="1" si="130"/>
        <v/>
      </c>
      <c r="AJ1461" s="38" t="str">
        <f t="shared" ca="1" si="131"/>
        <v/>
      </c>
      <c r="AK1461" s="13" t="str">
        <f t="shared" ca="1" si="132"/>
        <v/>
      </c>
    </row>
    <row r="1462" spans="31:37" x14ac:dyDescent="0.2">
      <c r="AE1462" s="14" t="str">
        <f t="array" aca="1" ref="AE1462" ca="1">IF(ROW()-2&lt;=$Y$12,5-SUM(N($V$12:$Y$12&gt;ROW()-3)),"")</f>
        <v/>
      </c>
      <c r="AF1462" s="15" t="str">
        <f ca="1">IF(ISNUMBER(AE1462),COUNTIF(AE$3:AE1462,AE1462),"")</f>
        <v/>
      </c>
      <c r="AG1462" s="3" t="str">
        <f t="shared" ca="1" si="133"/>
        <v/>
      </c>
      <c r="AH1462" s="3" t="str">
        <f t="shared" ca="1" si="134"/>
        <v/>
      </c>
      <c r="AI1462" s="3" t="str">
        <f t="shared" ca="1" si="130"/>
        <v/>
      </c>
      <c r="AJ1462" s="3" t="str">
        <f t="shared" ca="1" si="131"/>
        <v/>
      </c>
      <c r="AK1462" s="15" t="str">
        <f t="shared" ca="1" si="132"/>
        <v/>
      </c>
    </row>
    <row r="1463" spans="31:37" x14ac:dyDescent="0.2">
      <c r="AE1463" s="16" t="str">
        <f t="array" aca="1" ref="AE1463" ca="1">IF(ROW()-2&lt;=$Y$12,5-SUM(N($V$12:$Y$12&gt;ROW()-3)),"")</f>
        <v/>
      </c>
      <c r="AF1463" s="17" t="str">
        <f ca="1">IF(ISNUMBER(AE1463),COUNTIF(AE$3:AE1463,AE1463),"")</f>
        <v/>
      </c>
      <c r="AG1463" s="29" t="str">
        <f t="shared" ca="1" si="133"/>
        <v/>
      </c>
      <c r="AH1463" s="29" t="str">
        <f t="shared" ca="1" si="134"/>
        <v/>
      </c>
      <c r="AI1463" s="29" t="str">
        <f t="shared" ca="1" si="130"/>
        <v/>
      </c>
      <c r="AJ1463" s="29" t="str">
        <f t="shared" ca="1" si="131"/>
        <v/>
      </c>
      <c r="AK1463" s="17" t="str">
        <f t="shared" ca="1" si="132"/>
        <v/>
      </c>
    </row>
    <row r="1464" spans="31:37" x14ac:dyDescent="0.2">
      <c r="AE1464" s="12" t="str">
        <f t="array" aca="1" ref="AE1464" ca="1">IF(ROW()-2&lt;=$Y$12,5-SUM(N($V$12:$Y$12&gt;ROW()-3)),"")</f>
        <v/>
      </c>
      <c r="AF1464" s="13" t="str">
        <f ca="1">IF(ISNUMBER(AE1464),COUNTIF(AE$3:AE1464,AE1464),"")</f>
        <v/>
      </c>
      <c r="AG1464" s="38" t="str">
        <f t="shared" ca="1" si="133"/>
        <v/>
      </c>
      <c r="AH1464" s="38" t="str">
        <f t="shared" ca="1" si="134"/>
        <v/>
      </c>
      <c r="AI1464" s="38" t="str">
        <f t="shared" ca="1" si="130"/>
        <v/>
      </c>
      <c r="AJ1464" s="38" t="str">
        <f t="shared" ca="1" si="131"/>
        <v/>
      </c>
      <c r="AK1464" s="13" t="str">
        <f t="shared" ca="1" si="132"/>
        <v/>
      </c>
    </row>
    <row r="1465" spans="31:37" x14ac:dyDescent="0.2">
      <c r="AE1465" s="14" t="str">
        <f t="array" aca="1" ref="AE1465" ca="1">IF(ROW()-2&lt;=$Y$12,5-SUM(N($V$12:$Y$12&gt;ROW()-3)),"")</f>
        <v/>
      </c>
      <c r="AF1465" s="15" t="str">
        <f ca="1">IF(ISNUMBER(AE1465),COUNTIF(AE$3:AE1465,AE1465),"")</f>
        <v/>
      </c>
      <c r="AG1465" s="3" t="str">
        <f t="shared" ca="1" si="133"/>
        <v/>
      </c>
      <c r="AH1465" s="3" t="str">
        <f t="shared" ca="1" si="134"/>
        <v/>
      </c>
      <c r="AI1465" s="3" t="str">
        <f t="shared" ca="1" si="130"/>
        <v/>
      </c>
      <c r="AJ1465" s="3" t="str">
        <f t="shared" ca="1" si="131"/>
        <v/>
      </c>
      <c r="AK1465" s="15" t="str">
        <f t="shared" ca="1" si="132"/>
        <v/>
      </c>
    </row>
    <row r="1466" spans="31:37" x14ac:dyDescent="0.2">
      <c r="AE1466" s="16" t="str">
        <f t="array" aca="1" ref="AE1466" ca="1">IF(ROW()-2&lt;=$Y$12,5-SUM(N($V$12:$Y$12&gt;ROW()-3)),"")</f>
        <v/>
      </c>
      <c r="AF1466" s="17" t="str">
        <f ca="1">IF(ISNUMBER(AE1466),COUNTIF(AE$3:AE1466,AE1466),"")</f>
        <v/>
      </c>
      <c r="AG1466" s="29" t="str">
        <f t="shared" ca="1" si="133"/>
        <v/>
      </c>
      <c r="AH1466" s="29" t="str">
        <f t="shared" ca="1" si="134"/>
        <v/>
      </c>
      <c r="AI1466" s="29" t="str">
        <f t="shared" ca="1" si="130"/>
        <v/>
      </c>
      <c r="AJ1466" s="29" t="str">
        <f t="shared" ca="1" si="131"/>
        <v/>
      </c>
      <c r="AK1466" s="17" t="str">
        <f t="shared" ca="1" si="132"/>
        <v/>
      </c>
    </row>
    <row r="1467" spans="31:37" x14ac:dyDescent="0.2">
      <c r="AE1467" s="12" t="str">
        <f t="array" aca="1" ref="AE1467" ca="1">IF(ROW()-2&lt;=$Y$12,5-SUM(N($V$12:$Y$12&gt;ROW()-3)),"")</f>
        <v/>
      </c>
      <c r="AF1467" s="13" t="str">
        <f ca="1">IF(ISNUMBER(AE1467),COUNTIF(AE$3:AE1467,AE1467),"")</f>
        <v/>
      </c>
      <c r="AG1467" s="38" t="str">
        <f t="shared" ca="1" si="133"/>
        <v/>
      </c>
      <c r="AH1467" s="38" t="str">
        <f t="shared" ca="1" si="134"/>
        <v/>
      </c>
      <c r="AI1467" s="38" t="str">
        <f t="shared" ca="1" si="130"/>
        <v/>
      </c>
      <c r="AJ1467" s="38" t="str">
        <f t="shared" ca="1" si="131"/>
        <v/>
      </c>
      <c r="AK1467" s="13" t="str">
        <f t="shared" ca="1" si="132"/>
        <v/>
      </c>
    </row>
    <row r="1468" spans="31:37" x14ac:dyDescent="0.2">
      <c r="AE1468" s="14" t="str">
        <f t="array" aca="1" ref="AE1468" ca="1">IF(ROW()-2&lt;=$Y$12,5-SUM(N($V$12:$Y$12&gt;ROW()-3)),"")</f>
        <v/>
      </c>
      <c r="AF1468" s="15" t="str">
        <f ca="1">IF(ISNUMBER(AE1468),COUNTIF(AE$3:AE1468,AE1468),"")</f>
        <v/>
      </c>
      <c r="AG1468" s="3" t="str">
        <f t="shared" ca="1" si="133"/>
        <v/>
      </c>
      <c r="AH1468" s="3" t="str">
        <f t="shared" ca="1" si="134"/>
        <v/>
      </c>
      <c r="AI1468" s="3" t="str">
        <f t="shared" ca="1" si="130"/>
        <v/>
      </c>
      <c r="AJ1468" s="3" t="str">
        <f t="shared" ca="1" si="131"/>
        <v/>
      </c>
      <c r="AK1468" s="15" t="str">
        <f t="shared" ca="1" si="132"/>
        <v/>
      </c>
    </row>
    <row r="1469" spans="31:37" x14ac:dyDescent="0.2">
      <c r="AE1469" s="16" t="str">
        <f t="array" aca="1" ref="AE1469" ca="1">IF(ROW()-2&lt;=$Y$12,5-SUM(N($V$12:$Y$12&gt;ROW()-3)),"")</f>
        <v/>
      </c>
      <c r="AF1469" s="17" t="str">
        <f ca="1">IF(ISNUMBER(AE1469),COUNTIF(AE$3:AE1469,AE1469),"")</f>
        <v/>
      </c>
      <c r="AG1469" s="29" t="str">
        <f t="shared" ca="1" si="133"/>
        <v/>
      </c>
      <c r="AH1469" s="29" t="str">
        <f t="shared" ca="1" si="134"/>
        <v/>
      </c>
      <c r="AI1469" s="29" t="str">
        <f t="shared" ca="1" si="130"/>
        <v/>
      </c>
      <c r="AJ1469" s="29" t="str">
        <f t="shared" ca="1" si="131"/>
        <v/>
      </c>
      <c r="AK1469" s="17" t="str">
        <f t="shared" ca="1" si="132"/>
        <v/>
      </c>
    </row>
    <row r="1470" spans="31:37" x14ac:dyDescent="0.2">
      <c r="AE1470" s="12" t="str">
        <f t="array" aca="1" ref="AE1470" ca="1">IF(ROW()-2&lt;=$Y$12,5-SUM(N($V$12:$Y$12&gt;ROW()-3)),"")</f>
        <v/>
      </c>
      <c r="AF1470" s="13" t="str">
        <f ca="1">IF(ISNUMBER(AE1470),COUNTIF(AE$3:AE1470,AE1470),"")</f>
        <v/>
      </c>
      <c r="AG1470" s="38" t="str">
        <f t="shared" ca="1" si="133"/>
        <v/>
      </c>
      <c r="AH1470" s="38" t="str">
        <f t="shared" ca="1" si="134"/>
        <v/>
      </c>
      <c r="AI1470" s="38" t="str">
        <f t="shared" ca="1" si="130"/>
        <v/>
      </c>
      <c r="AJ1470" s="38" t="str">
        <f t="shared" ca="1" si="131"/>
        <v/>
      </c>
      <c r="AK1470" s="13" t="str">
        <f t="shared" ca="1" si="132"/>
        <v/>
      </c>
    </row>
    <row r="1471" spans="31:37" x14ac:dyDescent="0.2">
      <c r="AE1471" s="14" t="str">
        <f t="array" aca="1" ref="AE1471" ca="1">IF(ROW()-2&lt;=$Y$12,5-SUM(N($V$12:$Y$12&gt;ROW()-3)),"")</f>
        <v/>
      </c>
      <c r="AF1471" s="15" t="str">
        <f ca="1">IF(ISNUMBER(AE1471),COUNTIF(AE$3:AE1471,AE1471),"")</f>
        <v/>
      </c>
      <c r="AG1471" s="3" t="str">
        <f t="shared" ca="1" si="133"/>
        <v/>
      </c>
      <c r="AH1471" s="3" t="str">
        <f t="shared" ca="1" si="134"/>
        <v/>
      </c>
      <c r="AI1471" s="3" t="str">
        <f t="shared" ca="1" si="130"/>
        <v/>
      </c>
      <c r="AJ1471" s="3" t="str">
        <f t="shared" ca="1" si="131"/>
        <v/>
      </c>
      <c r="AK1471" s="15" t="str">
        <f t="shared" ca="1" si="132"/>
        <v/>
      </c>
    </row>
    <row r="1472" spans="31:37" x14ac:dyDescent="0.2">
      <c r="AE1472" s="16" t="str">
        <f t="array" aca="1" ref="AE1472" ca="1">IF(ROW()-2&lt;=$Y$12,5-SUM(N($V$12:$Y$12&gt;ROW()-3)),"")</f>
        <v/>
      </c>
      <c r="AF1472" s="17" t="str">
        <f ca="1">IF(ISNUMBER(AE1472),COUNTIF(AE$3:AE1472,AE1472),"")</f>
        <v/>
      </c>
      <c r="AG1472" s="29" t="str">
        <f t="shared" ca="1" si="133"/>
        <v/>
      </c>
      <c r="AH1472" s="29" t="str">
        <f t="shared" ca="1" si="134"/>
        <v/>
      </c>
      <c r="AI1472" s="29" t="str">
        <f t="shared" ca="1" si="130"/>
        <v/>
      </c>
      <c r="AJ1472" s="29" t="str">
        <f t="shared" ca="1" si="131"/>
        <v/>
      </c>
      <c r="AK1472" s="17" t="str">
        <f t="shared" ca="1" si="132"/>
        <v/>
      </c>
    </row>
    <row r="1473" spans="31:37" x14ac:dyDescent="0.2">
      <c r="AE1473" s="12" t="str">
        <f t="array" aca="1" ref="AE1473" ca="1">IF(ROW()-2&lt;=$Y$12,5-SUM(N($V$12:$Y$12&gt;ROW()-3)),"")</f>
        <v/>
      </c>
      <c r="AF1473" s="13" t="str">
        <f ca="1">IF(ISNUMBER(AE1473),COUNTIF(AE$3:AE1473,AE1473),"")</f>
        <v/>
      </c>
      <c r="AG1473" s="38" t="str">
        <f t="shared" ca="1" si="133"/>
        <v/>
      </c>
      <c r="AH1473" s="38" t="str">
        <f t="shared" ca="1" si="134"/>
        <v/>
      </c>
      <c r="AI1473" s="38" t="str">
        <f t="shared" ca="1" si="130"/>
        <v/>
      </c>
      <c r="AJ1473" s="38" t="str">
        <f t="shared" ca="1" si="131"/>
        <v/>
      </c>
      <c r="AK1473" s="13" t="str">
        <f t="shared" ca="1" si="132"/>
        <v/>
      </c>
    </row>
    <row r="1474" spans="31:37" x14ac:dyDescent="0.2">
      <c r="AE1474" s="14" t="str">
        <f t="array" aca="1" ref="AE1474" ca="1">IF(ROW()-2&lt;=$Y$12,5-SUM(N($V$12:$Y$12&gt;ROW()-3)),"")</f>
        <v/>
      </c>
      <c r="AF1474" s="15" t="str">
        <f ca="1">IF(ISNUMBER(AE1474),COUNTIF(AE$3:AE1474,AE1474),"")</f>
        <v/>
      </c>
      <c r="AG1474" s="3" t="str">
        <f t="shared" ca="1" si="133"/>
        <v/>
      </c>
      <c r="AH1474" s="3" t="str">
        <f t="shared" ca="1" si="134"/>
        <v/>
      </c>
      <c r="AI1474" s="3" t="str">
        <f t="shared" ca="1" si="130"/>
        <v/>
      </c>
      <c r="AJ1474" s="3" t="str">
        <f t="shared" ca="1" si="131"/>
        <v/>
      </c>
      <c r="AK1474" s="15" t="str">
        <f t="shared" ca="1" si="132"/>
        <v/>
      </c>
    </row>
    <row r="1475" spans="31:37" x14ac:dyDescent="0.2">
      <c r="AE1475" s="16" t="str">
        <f t="array" aca="1" ref="AE1475" ca="1">IF(ROW()-2&lt;=$Y$12,5-SUM(N($V$12:$Y$12&gt;ROW()-3)),"")</f>
        <v/>
      </c>
      <c r="AF1475" s="17" t="str">
        <f ca="1">IF(ISNUMBER(AE1475),COUNTIF(AE$3:AE1475,AE1475),"")</f>
        <v/>
      </c>
      <c r="AG1475" s="29" t="str">
        <f t="shared" ca="1" si="133"/>
        <v/>
      </c>
      <c r="AH1475" s="29" t="str">
        <f t="shared" ca="1" si="134"/>
        <v/>
      </c>
      <c r="AI1475" s="29" t="str">
        <f t="shared" ref="AI1475:AI1538" ca="1" si="135">IF(ISNUMBER($AH1475),INDEX($B$3:$Q$386,$AF1475,4*$AE1475-2),"")</f>
        <v/>
      </c>
      <c r="AJ1475" s="29" t="str">
        <f t="shared" ref="AJ1475:AJ1538" ca="1" si="136">IF(ISNUMBER($AH1475),INDEX($B$3:$Q$386,$AF1475,4*$AE1475-1),"")</f>
        <v/>
      </c>
      <c r="AK1475" s="17" t="str">
        <f t="shared" ref="AK1475:AK1538" ca="1" si="137">IF(ISNUMBER($AH1475),INDEX($B$3:$Q$386,$AF1475,4*$AE1475),"")</f>
        <v/>
      </c>
    </row>
    <row r="1476" spans="31:37" x14ac:dyDescent="0.2">
      <c r="AE1476" s="12" t="str">
        <f t="array" aca="1" ref="AE1476" ca="1">IF(ROW()-2&lt;=$Y$12,5-SUM(N($V$12:$Y$12&gt;ROW()-3)),"")</f>
        <v/>
      </c>
      <c r="AF1476" s="13" t="str">
        <f ca="1">IF(ISNUMBER(AE1476),COUNTIF(AE$3:AE1476,AE1476),"")</f>
        <v/>
      </c>
      <c r="AG1476" s="38" t="str">
        <f t="shared" ref="AG1476:AG1538" ca="1" si="138">IF(ISNUMBER(AE1476),CHOOSE(AE1476,"A","B","C","D"),"")</f>
        <v/>
      </c>
      <c r="AH1476" s="38" t="str">
        <f t="shared" ref="AH1476:AH1538" ca="1" si="139">IF(ISNUMBER(AE1476),IF(MOD(ROW(),3)=0,INDEX($A$3:$A$386,AF1476),AH1475),"")</f>
        <v/>
      </c>
      <c r="AI1476" s="38" t="str">
        <f t="shared" ca="1" si="135"/>
        <v/>
      </c>
      <c r="AJ1476" s="38" t="str">
        <f t="shared" ca="1" si="136"/>
        <v/>
      </c>
      <c r="AK1476" s="13" t="str">
        <f t="shared" ca="1" si="137"/>
        <v/>
      </c>
    </row>
    <row r="1477" spans="31:37" x14ac:dyDescent="0.2">
      <c r="AE1477" s="14" t="str">
        <f t="array" aca="1" ref="AE1477" ca="1">IF(ROW()-2&lt;=$Y$12,5-SUM(N($V$12:$Y$12&gt;ROW()-3)),"")</f>
        <v/>
      </c>
      <c r="AF1477" s="15" t="str">
        <f ca="1">IF(ISNUMBER(AE1477),COUNTIF(AE$3:AE1477,AE1477),"")</f>
        <v/>
      </c>
      <c r="AG1477" s="3" t="str">
        <f t="shared" ca="1" si="138"/>
        <v/>
      </c>
      <c r="AH1477" s="3" t="str">
        <f t="shared" ca="1" si="139"/>
        <v/>
      </c>
      <c r="AI1477" s="3" t="str">
        <f t="shared" ca="1" si="135"/>
        <v/>
      </c>
      <c r="AJ1477" s="3" t="str">
        <f t="shared" ca="1" si="136"/>
        <v/>
      </c>
      <c r="AK1477" s="15" t="str">
        <f t="shared" ca="1" si="137"/>
        <v/>
      </c>
    </row>
    <row r="1478" spans="31:37" x14ac:dyDescent="0.2">
      <c r="AE1478" s="16" t="str">
        <f t="array" aca="1" ref="AE1478" ca="1">IF(ROW()-2&lt;=$Y$12,5-SUM(N($V$12:$Y$12&gt;ROW()-3)),"")</f>
        <v/>
      </c>
      <c r="AF1478" s="17" t="str">
        <f ca="1">IF(ISNUMBER(AE1478),COUNTIF(AE$3:AE1478,AE1478),"")</f>
        <v/>
      </c>
      <c r="AG1478" s="29" t="str">
        <f t="shared" ca="1" si="138"/>
        <v/>
      </c>
      <c r="AH1478" s="29" t="str">
        <f t="shared" ca="1" si="139"/>
        <v/>
      </c>
      <c r="AI1478" s="29" t="str">
        <f t="shared" ca="1" si="135"/>
        <v/>
      </c>
      <c r="AJ1478" s="29" t="str">
        <f t="shared" ca="1" si="136"/>
        <v/>
      </c>
      <c r="AK1478" s="17" t="str">
        <f t="shared" ca="1" si="137"/>
        <v/>
      </c>
    </row>
    <row r="1479" spans="31:37" x14ac:dyDescent="0.2">
      <c r="AE1479" s="12" t="str">
        <f t="array" aca="1" ref="AE1479" ca="1">IF(ROW()-2&lt;=$Y$12,5-SUM(N($V$12:$Y$12&gt;ROW()-3)),"")</f>
        <v/>
      </c>
      <c r="AF1479" s="13" t="str">
        <f ca="1">IF(ISNUMBER(AE1479),COUNTIF(AE$3:AE1479,AE1479),"")</f>
        <v/>
      </c>
      <c r="AG1479" s="38" t="str">
        <f t="shared" ca="1" si="138"/>
        <v/>
      </c>
      <c r="AH1479" s="38" t="str">
        <f t="shared" ca="1" si="139"/>
        <v/>
      </c>
      <c r="AI1479" s="38" t="str">
        <f t="shared" ca="1" si="135"/>
        <v/>
      </c>
      <c r="AJ1479" s="38" t="str">
        <f t="shared" ca="1" si="136"/>
        <v/>
      </c>
      <c r="AK1479" s="13" t="str">
        <f t="shared" ca="1" si="137"/>
        <v/>
      </c>
    </row>
    <row r="1480" spans="31:37" x14ac:dyDescent="0.2">
      <c r="AE1480" s="14" t="str">
        <f t="array" aca="1" ref="AE1480" ca="1">IF(ROW()-2&lt;=$Y$12,5-SUM(N($V$12:$Y$12&gt;ROW()-3)),"")</f>
        <v/>
      </c>
      <c r="AF1480" s="15" t="str">
        <f ca="1">IF(ISNUMBER(AE1480),COUNTIF(AE$3:AE1480,AE1480),"")</f>
        <v/>
      </c>
      <c r="AG1480" s="3" t="str">
        <f t="shared" ca="1" si="138"/>
        <v/>
      </c>
      <c r="AH1480" s="3" t="str">
        <f t="shared" ca="1" si="139"/>
        <v/>
      </c>
      <c r="AI1480" s="3" t="str">
        <f t="shared" ca="1" si="135"/>
        <v/>
      </c>
      <c r="AJ1480" s="3" t="str">
        <f t="shared" ca="1" si="136"/>
        <v/>
      </c>
      <c r="AK1480" s="15" t="str">
        <f t="shared" ca="1" si="137"/>
        <v/>
      </c>
    </row>
    <row r="1481" spans="31:37" x14ac:dyDescent="0.2">
      <c r="AE1481" s="16" t="str">
        <f t="array" aca="1" ref="AE1481" ca="1">IF(ROW()-2&lt;=$Y$12,5-SUM(N($V$12:$Y$12&gt;ROW()-3)),"")</f>
        <v/>
      </c>
      <c r="AF1481" s="17" t="str">
        <f ca="1">IF(ISNUMBER(AE1481),COUNTIF(AE$3:AE1481,AE1481),"")</f>
        <v/>
      </c>
      <c r="AG1481" s="29" t="str">
        <f t="shared" ca="1" si="138"/>
        <v/>
      </c>
      <c r="AH1481" s="29" t="str">
        <f t="shared" ca="1" si="139"/>
        <v/>
      </c>
      <c r="AI1481" s="29" t="str">
        <f t="shared" ca="1" si="135"/>
        <v/>
      </c>
      <c r="AJ1481" s="29" t="str">
        <f t="shared" ca="1" si="136"/>
        <v/>
      </c>
      <c r="AK1481" s="17" t="str">
        <f t="shared" ca="1" si="137"/>
        <v/>
      </c>
    </row>
    <row r="1482" spans="31:37" x14ac:dyDescent="0.2">
      <c r="AE1482" s="12" t="str">
        <f t="array" aca="1" ref="AE1482" ca="1">IF(ROW()-2&lt;=$Y$12,5-SUM(N($V$12:$Y$12&gt;ROW()-3)),"")</f>
        <v/>
      </c>
      <c r="AF1482" s="13" t="str">
        <f ca="1">IF(ISNUMBER(AE1482),COUNTIF(AE$3:AE1482,AE1482),"")</f>
        <v/>
      </c>
      <c r="AG1482" s="38" t="str">
        <f t="shared" ca="1" si="138"/>
        <v/>
      </c>
      <c r="AH1482" s="38" t="str">
        <f t="shared" ca="1" si="139"/>
        <v/>
      </c>
      <c r="AI1482" s="38" t="str">
        <f t="shared" ca="1" si="135"/>
        <v/>
      </c>
      <c r="AJ1482" s="38" t="str">
        <f t="shared" ca="1" si="136"/>
        <v/>
      </c>
      <c r="AK1482" s="13" t="str">
        <f t="shared" ca="1" si="137"/>
        <v/>
      </c>
    </row>
    <row r="1483" spans="31:37" x14ac:dyDescent="0.2">
      <c r="AE1483" s="14" t="str">
        <f t="array" aca="1" ref="AE1483" ca="1">IF(ROW()-2&lt;=$Y$12,5-SUM(N($V$12:$Y$12&gt;ROW()-3)),"")</f>
        <v/>
      </c>
      <c r="AF1483" s="15" t="str">
        <f ca="1">IF(ISNUMBER(AE1483),COUNTIF(AE$3:AE1483,AE1483),"")</f>
        <v/>
      </c>
      <c r="AG1483" s="3" t="str">
        <f t="shared" ca="1" si="138"/>
        <v/>
      </c>
      <c r="AH1483" s="3" t="str">
        <f t="shared" ca="1" si="139"/>
        <v/>
      </c>
      <c r="AI1483" s="3" t="str">
        <f t="shared" ca="1" si="135"/>
        <v/>
      </c>
      <c r="AJ1483" s="3" t="str">
        <f t="shared" ca="1" si="136"/>
        <v/>
      </c>
      <c r="AK1483" s="15" t="str">
        <f t="shared" ca="1" si="137"/>
        <v/>
      </c>
    </row>
    <row r="1484" spans="31:37" x14ac:dyDescent="0.2">
      <c r="AE1484" s="16" t="str">
        <f t="array" aca="1" ref="AE1484" ca="1">IF(ROW()-2&lt;=$Y$12,5-SUM(N($V$12:$Y$12&gt;ROW()-3)),"")</f>
        <v/>
      </c>
      <c r="AF1484" s="17" t="str">
        <f ca="1">IF(ISNUMBER(AE1484),COUNTIF(AE$3:AE1484,AE1484),"")</f>
        <v/>
      </c>
      <c r="AG1484" s="29" t="str">
        <f t="shared" ca="1" si="138"/>
        <v/>
      </c>
      <c r="AH1484" s="29" t="str">
        <f t="shared" ca="1" si="139"/>
        <v/>
      </c>
      <c r="AI1484" s="29" t="str">
        <f t="shared" ca="1" si="135"/>
        <v/>
      </c>
      <c r="AJ1484" s="29" t="str">
        <f t="shared" ca="1" si="136"/>
        <v/>
      </c>
      <c r="AK1484" s="17" t="str">
        <f t="shared" ca="1" si="137"/>
        <v/>
      </c>
    </row>
    <row r="1485" spans="31:37" x14ac:dyDescent="0.2">
      <c r="AE1485" s="12" t="str">
        <f t="array" aca="1" ref="AE1485" ca="1">IF(ROW()-2&lt;=$Y$12,5-SUM(N($V$12:$Y$12&gt;ROW()-3)),"")</f>
        <v/>
      </c>
      <c r="AF1485" s="13" t="str">
        <f ca="1">IF(ISNUMBER(AE1485),COUNTIF(AE$3:AE1485,AE1485),"")</f>
        <v/>
      </c>
      <c r="AG1485" s="38" t="str">
        <f t="shared" ca="1" si="138"/>
        <v/>
      </c>
      <c r="AH1485" s="38" t="str">
        <f t="shared" ca="1" si="139"/>
        <v/>
      </c>
      <c r="AI1485" s="38" t="str">
        <f t="shared" ca="1" si="135"/>
        <v/>
      </c>
      <c r="AJ1485" s="38" t="str">
        <f t="shared" ca="1" si="136"/>
        <v/>
      </c>
      <c r="AK1485" s="13" t="str">
        <f t="shared" ca="1" si="137"/>
        <v/>
      </c>
    </row>
    <row r="1486" spans="31:37" x14ac:dyDescent="0.2">
      <c r="AE1486" s="14" t="str">
        <f t="array" aca="1" ref="AE1486" ca="1">IF(ROW()-2&lt;=$Y$12,5-SUM(N($V$12:$Y$12&gt;ROW()-3)),"")</f>
        <v/>
      </c>
      <c r="AF1486" s="15" t="str">
        <f ca="1">IF(ISNUMBER(AE1486),COUNTIF(AE$3:AE1486,AE1486),"")</f>
        <v/>
      </c>
      <c r="AG1486" s="3" t="str">
        <f t="shared" ca="1" si="138"/>
        <v/>
      </c>
      <c r="AH1486" s="3" t="str">
        <f t="shared" ca="1" si="139"/>
        <v/>
      </c>
      <c r="AI1486" s="3" t="str">
        <f t="shared" ca="1" si="135"/>
        <v/>
      </c>
      <c r="AJ1486" s="3" t="str">
        <f t="shared" ca="1" si="136"/>
        <v/>
      </c>
      <c r="AK1486" s="15" t="str">
        <f t="shared" ca="1" si="137"/>
        <v/>
      </c>
    </row>
    <row r="1487" spans="31:37" x14ac:dyDescent="0.2">
      <c r="AE1487" s="16" t="str">
        <f t="array" aca="1" ref="AE1487" ca="1">IF(ROW()-2&lt;=$Y$12,5-SUM(N($V$12:$Y$12&gt;ROW()-3)),"")</f>
        <v/>
      </c>
      <c r="AF1487" s="17" t="str">
        <f ca="1">IF(ISNUMBER(AE1487),COUNTIF(AE$3:AE1487,AE1487),"")</f>
        <v/>
      </c>
      <c r="AG1487" s="29" t="str">
        <f t="shared" ca="1" si="138"/>
        <v/>
      </c>
      <c r="AH1487" s="29" t="str">
        <f t="shared" ca="1" si="139"/>
        <v/>
      </c>
      <c r="AI1487" s="29" t="str">
        <f t="shared" ca="1" si="135"/>
        <v/>
      </c>
      <c r="AJ1487" s="29" t="str">
        <f t="shared" ca="1" si="136"/>
        <v/>
      </c>
      <c r="AK1487" s="17" t="str">
        <f t="shared" ca="1" si="137"/>
        <v/>
      </c>
    </row>
    <row r="1488" spans="31:37" x14ac:dyDescent="0.2">
      <c r="AE1488" s="12" t="str">
        <f t="array" aca="1" ref="AE1488" ca="1">IF(ROW()-2&lt;=$Y$12,5-SUM(N($V$12:$Y$12&gt;ROW()-3)),"")</f>
        <v/>
      </c>
      <c r="AF1488" s="13" t="str">
        <f ca="1">IF(ISNUMBER(AE1488),COUNTIF(AE$3:AE1488,AE1488),"")</f>
        <v/>
      </c>
      <c r="AG1488" s="38" t="str">
        <f t="shared" ca="1" si="138"/>
        <v/>
      </c>
      <c r="AH1488" s="38" t="str">
        <f t="shared" ca="1" si="139"/>
        <v/>
      </c>
      <c r="AI1488" s="38" t="str">
        <f t="shared" ca="1" si="135"/>
        <v/>
      </c>
      <c r="AJ1488" s="38" t="str">
        <f t="shared" ca="1" si="136"/>
        <v/>
      </c>
      <c r="AK1488" s="13" t="str">
        <f t="shared" ca="1" si="137"/>
        <v/>
      </c>
    </row>
    <row r="1489" spans="31:37" x14ac:dyDescent="0.2">
      <c r="AE1489" s="14" t="str">
        <f t="array" aca="1" ref="AE1489" ca="1">IF(ROW()-2&lt;=$Y$12,5-SUM(N($V$12:$Y$12&gt;ROW()-3)),"")</f>
        <v/>
      </c>
      <c r="AF1489" s="15" t="str">
        <f ca="1">IF(ISNUMBER(AE1489),COUNTIF(AE$3:AE1489,AE1489),"")</f>
        <v/>
      </c>
      <c r="AG1489" s="3" t="str">
        <f t="shared" ca="1" si="138"/>
        <v/>
      </c>
      <c r="AH1489" s="3" t="str">
        <f t="shared" ca="1" si="139"/>
        <v/>
      </c>
      <c r="AI1489" s="3" t="str">
        <f t="shared" ca="1" si="135"/>
        <v/>
      </c>
      <c r="AJ1489" s="3" t="str">
        <f t="shared" ca="1" si="136"/>
        <v/>
      </c>
      <c r="AK1489" s="15" t="str">
        <f t="shared" ca="1" si="137"/>
        <v/>
      </c>
    </row>
    <row r="1490" spans="31:37" x14ac:dyDescent="0.2">
      <c r="AE1490" s="16" t="str">
        <f t="array" aca="1" ref="AE1490" ca="1">IF(ROW()-2&lt;=$Y$12,5-SUM(N($V$12:$Y$12&gt;ROW()-3)),"")</f>
        <v/>
      </c>
      <c r="AF1490" s="17" t="str">
        <f ca="1">IF(ISNUMBER(AE1490),COUNTIF(AE$3:AE1490,AE1490),"")</f>
        <v/>
      </c>
      <c r="AG1490" s="29" t="str">
        <f t="shared" ca="1" si="138"/>
        <v/>
      </c>
      <c r="AH1490" s="29" t="str">
        <f t="shared" ca="1" si="139"/>
        <v/>
      </c>
      <c r="AI1490" s="29" t="str">
        <f t="shared" ca="1" si="135"/>
        <v/>
      </c>
      <c r="AJ1490" s="29" t="str">
        <f t="shared" ca="1" si="136"/>
        <v/>
      </c>
      <c r="AK1490" s="17" t="str">
        <f t="shared" ca="1" si="137"/>
        <v/>
      </c>
    </row>
    <row r="1491" spans="31:37" x14ac:dyDescent="0.2">
      <c r="AE1491" s="12" t="str">
        <f t="array" aca="1" ref="AE1491" ca="1">IF(ROW()-2&lt;=$Y$12,5-SUM(N($V$12:$Y$12&gt;ROW()-3)),"")</f>
        <v/>
      </c>
      <c r="AF1491" s="13" t="str">
        <f ca="1">IF(ISNUMBER(AE1491),COUNTIF(AE$3:AE1491,AE1491),"")</f>
        <v/>
      </c>
      <c r="AG1491" s="38" t="str">
        <f t="shared" ca="1" si="138"/>
        <v/>
      </c>
      <c r="AH1491" s="38" t="str">
        <f t="shared" ca="1" si="139"/>
        <v/>
      </c>
      <c r="AI1491" s="38" t="str">
        <f t="shared" ca="1" si="135"/>
        <v/>
      </c>
      <c r="AJ1491" s="38" t="str">
        <f t="shared" ca="1" si="136"/>
        <v/>
      </c>
      <c r="AK1491" s="13" t="str">
        <f t="shared" ca="1" si="137"/>
        <v/>
      </c>
    </row>
    <row r="1492" spans="31:37" x14ac:dyDescent="0.2">
      <c r="AE1492" s="14" t="str">
        <f t="array" aca="1" ref="AE1492" ca="1">IF(ROW()-2&lt;=$Y$12,5-SUM(N($V$12:$Y$12&gt;ROW()-3)),"")</f>
        <v/>
      </c>
      <c r="AF1492" s="15" t="str">
        <f ca="1">IF(ISNUMBER(AE1492),COUNTIF(AE$3:AE1492,AE1492),"")</f>
        <v/>
      </c>
      <c r="AG1492" s="3" t="str">
        <f t="shared" ca="1" si="138"/>
        <v/>
      </c>
      <c r="AH1492" s="3" t="str">
        <f t="shared" ca="1" si="139"/>
        <v/>
      </c>
      <c r="AI1492" s="3" t="str">
        <f t="shared" ca="1" si="135"/>
        <v/>
      </c>
      <c r="AJ1492" s="3" t="str">
        <f t="shared" ca="1" si="136"/>
        <v/>
      </c>
      <c r="AK1492" s="15" t="str">
        <f t="shared" ca="1" si="137"/>
        <v/>
      </c>
    </row>
    <row r="1493" spans="31:37" x14ac:dyDescent="0.2">
      <c r="AE1493" s="16" t="str">
        <f t="array" aca="1" ref="AE1493" ca="1">IF(ROW()-2&lt;=$Y$12,5-SUM(N($V$12:$Y$12&gt;ROW()-3)),"")</f>
        <v/>
      </c>
      <c r="AF1493" s="17" t="str">
        <f ca="1">IF(ISNUMBER(AE1493),COUNTIF(AE$3:AE1493,AE1493),"")</f>
        <v/>
      </c>
      <c r="AG1493" s="29" t="str">
        <f t="shared" ca="1" si="138"/>
        <v/>
      </c>
      <c r="AH1493" s="29" t="str">
        <f t="shared" ca="1" si="139"/>
        <v/>
      </c>
      <c r="AI1493" s="29" t="str">
        <f t="shared" ca="1" si="135"/>
        <v/>
      </c>
      <c r="AJ1493" s="29" t="str">
        <f t="shared" ca="1" si="136"/>
        <v/>
      </c>
      <c r="AK1493" s="17" t="str">
        <f t="shared" ca="1" si="137"/>
        <v/>
      </c>
    </row>
    <row r="1494" spans="31:37" x14ac:dyDescent="0.2">
      <c r="AE1494" s="12" t="str">
        <f t="array" aca="1" ref="AE1494" ca="1">IF(ROW()-2&lt;=$Y$12,5-SUM(N($V$12:$Y$12&gt;ROW()-3)),"")</f>
        <v/>
      </c>
      <c r="AF1494" s="13" t="str">
        <f ca="1">IF(ISNUMBER(AE1494),COUNTIF(AE$3:AE1494,AE1494),"")</f>
        <v/>
      </c>
      <c r="AG1494" s="38" t="str">
        <f t="shared" ca="1" si="138"/>
        <v/>
      </c>
      <c r="AH1494" s="38" t="str">
        <f t="shared" ca="1" si="139"/>
        <v/>
      </c>
      <c r="AI1494" s="38" t="str">
        <f t="shared" ca="1" si="135"/>
        <v/>
      </c>
      <c r="AJ1494" s="38" t="str">
        <f t="shared" ca="1" si="136"/>
        <v/>
      </c>
      <c r="AK1494" s="13" t="str">
        <f t="shared" ca="1" si="137"/>
        <v/>
      </c>
    </row>
    <row r="1495" spans="31:37" x14ac:dyDescent="0.2">
      <c r="AE1495" s="14" t="str">
        <f t="array" aca="1" ref="AE1495" ca="1">IF(ROW()-2&lt;=$Y$12,5-SUM(N($V$12:$Y$12&gt;ROW()-3)),"")</f>
        <v/>
      </c>
      <c r="AF1495" s="15" t="str">
        <f ca="1">IF(ISNUMBER(AE1495),COUNTIF(AE$3:AE1495,AE1495),"")</f>
        <v/>
      </c>
      <c r="AG1495" s="3" t="str">
        <f t="shared" ca="1" si="138"/>
        <v/>
      </c>
      <c r="AH1495" s="3" t="str">
        <f t="shared" ca="1" si="139"/>
        <v/>
      </c>
      <c r="AI1495" s="3" t="str">
        <f t="shared" ca="1" si="135"/>
        <v/>
      </c>
      <c r="AJ1495" s="3" t="str">
        <f t="shared" ca="1" si="136"/>
        <v/>
      </c>
      <c r="AK1495" s="15" t="str">
        <f t="shared" ca="1" si="137"/>
        <v/>
      </c>
    </row>
    <row r="1496" spans="31:37" x14ac:dyDescent="0.2">
      <c r="AE1496" s="16" t="str">
        <f t="array" aca="1" ref="AE1496" ca="1">IF(ROW()-2&lt;=$Y$12,5-SUM(N($V$12:$Y$12&gt;ROW()-3)),"")</f>
        <v/>
      </c>
      <c r="AF1496" s="17" t="str">
        <f ca="1">IF(ISNUMBER(AE1496),COUNTIF(AE$3:AE1496,AE1496),"")</f>
        <v/>
      </c>
      <c r="AG1496" s="29" t="str">
        <f t="shared" ca="1" si="138"/>
        <v/>
      </c>
      <c r="AH1496" s="29" t="str">
        <f t="shared" ca="1" si="139"/>
        <v/>
      </c>
      <c r="AI1496" s="29" t="str">
        <f t="shared" ca="1" si="135"/>
        <v/>
      </c>
      <c r="AJ1496" s="29" t="str">
        <f t="shared" ca="1" si="136"/>
        <v/>
      </c>
      <c r="AK1496" s="17" t="str">
        <f t="shared" ca="1" si="137"/>
        <v/>
      </c>
    </row>
    <row r="1497" spans="31:37" x14ac:dyDescent="0.2">
      <c r="AE1497" s="12" t="str">
        <f t="array" aca="1" ref="AE1497" ca="1">IF(ROW()-2&lt;=$Y$12,5-SUM(N($V$12:$Y$12&gt;ROW()-3)),"")</f>
        <v/>
      </c>
      <c r="AF1497" s="13" t="str">
        <f ca="1">IF(ISNUMBER(AE1497),COUNTIF(AE$3:AE1497,AE1497),"")</f>
        <v/>
      </c>
      <c r="AG1497" s="38" t="str">
        <f t="shared" ca="1" si="138"/>
        <v/>
      </c>
      <c r="AH1497" s="38" t="str">
        <f t="shared" ca="1" si="139"/>
        <v/>
      </c>
      <c r="AI1497" s="38" t="str">
        <f t="shared" ca="1" si="135"/>
        <v/>
      </c>
      <c r="AJ1497" s="38" t="str">
        <f t="shared" ca="1" si="136"/>
        <v/>
      </c>
      <c r="AK1497" s="13" t="str">
        <f t="shared" ca="1" si="137"/>
        <v/>
      </c>
    </row>
    <row r="1498" spans="31:37" x14ac:dyDescent="0.2">
      <c r="AE1498" s="14" t="str">
        <f t="array" aca="1" ref="AE1498" ca="1">IF(ROW()-2&lt;=$Y$12,5-SUM(N($V$12:$Y$12&gt;ROW()-3)),"")</f>
        <v/>
      </c>
      <c r="AF1498" s="15" t="str">
        <f ca="1">IF(ISNUMBER(AE1498),COUNTIF(AE$3:AE1498,AE1498),"")</f>
        <v/>
      </c>
      <c r="AG1498" s="3" t="str">
        <f t="shared" ca="1" si="138"/>
        <v/>
      </c>
      <c r="AH1498" s="3" t="str">
        <f t="shared" ca="1" si="139"/>
        <v/>
      </c>
      <c r="AI1498" s="3" t="str">
        <f t="shared" ca="1" si="135"/>
        <v/>
      </c>
      <c r="AJ1498" s="3" t="str">
        <f t="shared" ca="1" si="136"/>
        <v/>
      </c>
      <c r="AK1498" s="15" t="str">
        <f t="shared" ca="1" si="137"/>
        <v/>
      </c>
    </row>
    <row r="1499" spans="31:37" x14ac:dyDescent="0.2">
      <c r="AE1499" s="16" t="str">
        <f t="array" aca="1" ref="AE1499" ca="1">IF(ROW()-2&lt;=$Y$12,5-SUM(N($V$12:$Y$12&gt;ROW()-3)),"")</f>
        <v/>
      </c>
      <c r="AF1499" s="17" t="str">
        <f ca="1">IF(ISNUMBER(AE1499),COUNTIF(AE$3:AE1499,AE1499),"")</f>
        <v/>
      </c>
      <c r="AG1499" s="29" t="str">
        <f t="shared" ca="1" si="138"/>
        <v/>
      </c>
      <c r="AH1499" s="29" t="str">
        <f t="shared" ca="1" si="139"/>
        <v/>
      </c>
      <c r="AI1499" s="29" t="str">
        <f t="shared" ca="1" si="135"/>
        <v/>
      </c>
      <c r="AJ1499" s="29" t="str">
        <f t="shared" ca="1" si="136"/>
        <v/>
      </c>
      <c r="AK1499" s="17" t="str">
        <f t="shared" ca="1" si="137"/>
        <v/>
      </c>
    </row>
    <row r="1500" spans="31:37" x14ac:dyDescent="0.2">
      <c r="AE1500" s="12" t="str">
        <f t="array" aca="1" ref="AE1500" ca="1">IF(ROW()-2&lt;=$Y$12,5-SUM(N($V$12:$Y$12&gt;ROW()-3)),"")</f>
        <v/>
      </c>
      <c r="AF1500" s="13" t="str">
        <f ca="1">IF(ISNUMBER(AE1500),COUNTIF(AE$3:AE1500,AE1500),"")</f>
        <v/>
      </c>
      <c r="AG1500" s="38" t="str">
        <f t="shared" ca="1" si="138"/>
        <v/>
      </c>
      <c r="AH1500" s="38" t="str">
        <f t="shared" ca="1" si="139"/>
        <v/>
      </c>
      <c r="AI1500" s="38" t="str">
        <f t="shared" ca="1" si="135"/>
        <v/>
      </c>
      <c r="AJ1500" s="38" t="str">
        <f t="shared" ca="1" si="136"/>
        <v/>
      </c>
      <c r="AK1500" s="13" t="str">
        <f t="shared" ca="1" si="137"/>
        <v/>
      </c>
    </row>
    <row r="1501" spans="31:37" x14ac:dyDescent="0.2">
      <c r="AE1501" s="14" t="str">
        <f t="array" aca="1" ref="AE1501" ca="1">IF(ROW()-2&lt;=$Y$12,5-SUM(N($V$12:$Y$12&gt;ROW()-3)),"")</f>
        <v/>
      </c>
      <c r="AF1501" s="15" t="str">
        <f ca="1">IF(ISNUMBER(AE1501),COUNTIF(AE$3:AE1501,AE1501),"")</f>
        <v/>
      </c>
      <c r="AG1501" s="3" t="str">
        <f t="shared" ca="1" si="138"/>
        <v/>
      </c>
      <c r="AH1501" s="3" t="str">
        <f t="shared" ca="1" si="139"/>
        <v/>
      </c>
      <c r="AI1501" s="3" t="str">
        <f t="shared" ca="1" si="135"/>
        <v/>
      </c>
      <c r="AJ1501" s="3" t="str">
        <f t="shared" ca="1" si="136"/>
        <v/>
      </c>
      <c r="AK1501" s="15" t="str">
        <f t="shared" ca="1" si="137"/>
        <v/>
      </c>
    </row>
    <row r="1502" spans="31:37" x14ac:dyDescent="0.2">
      <c r="AE1502" s="16" t="str">
        <f t="array" aca="1" ref="AE1502" ca="1">IF(ROW()-2&lt;=$Y$12,5-SUM(N($V$12:$Y$12&gt;ROW()-3)),"")</f>
        <v/>
      </c>
      <c r="AF1502" s="17" t="str">
        <f ca="1">IF(ISNUMBER(AE1502),COUNTIF(AE$3:AE1502,AE1502),"")</f>
        <v/>
      </c>
      <c r="AG1502" s="29" t="str">
        <f t="shared" ca="1" si="138"/>
        <v/>
      </c>
      <c r="AH1502" s="29" t="str">
        <f t="shared" ca="1" si="139"/>
        <v/>
      </c>
      <c r="AI1502" s="29" t="str">
        <f t="shared" ca="1" si="135"/>
        <v/>
      </c>
      <c r="AJ1502" s="29" t="str">
        <f t="shared" ca="1" si="136"/>
        <v/>
      </c>
      <c r="AK1502" s="17" t="str">
        <f t="shared" ca="1" si="137"/>
        <v/>
      </c>
    </row>
    <row r="1503" spans="31:37" x14ac:dyDescent="0.2">
      <c r="AE1503" s="12" t="str">
        <f t="array" aca="1" ref="AE1503" ca="1">IF(ROW()-2&lt;=$Y$12,5-SUM(N($V$12:$Y$12&gt;ROW()-3)),"")</f>
        <v/>
      </c>
      <c r="AF1503" s="13" t="str">
        <f ca="1">IF(ISNUMBER(AE1503),COUNTIF(AE$3:AE1503,AE1503),"")</f>
        <v/>
      </c>
      <c r="AG1503" s="38" t="str">
        <f t="shared" ca="1" si="138"/>
        <v/>
      </c>
      <c r="AH1503" s="38" t="str">
        <f t="shared" ca="1" si="139"/>
        <v/>
      </c>
      <c r="AI1503" s="38" t="str">
        <f t="shared" ca="1" si="135"/>
        <v/>
      </c>
      <c r="AJ1503" s="38" t="str">
        <f t="shared" ca="1" si="136"/>
        <v/>
      </c>
      <c r="AK1503" s="13" t="str">
        <f t="shared" ca="1" si="137"/>
        <v/>
      </c>
    </row>
    <row r="1504" spans="31:37" x14ac:dyDescent="0.2">
      <c r="AE1504" s="14" t="str">
        <f t="array" aca="1" ref="AE1504" ca="1">IF(ROW()-2&lt;=$Y$12,5-SUM(N($V$12:$Y$12&gt;ROW()-3)),"")</f>
        <v/>
      </c>
      <c r="AF1504" s="15" t="str">
        <f ca="1">IF(ISNUMBER(AE1504),COUNTIF(AE$3:AE1504,AE1504),"")</f>
        <v/>
      </c>
      <c r="AG1504" s="3" t="str">
        <f t="shared" ca="1" si="138"/>
        <v/>
      </c>
      <c r="AH1504" s="3" t="str">
        <f t="shared" ca="1" si="139"/>
        <v/>
      </c>
      <c r="AI1504" s="3" t="str">
        <f t="shared" ca="1" si="135"/>
        <v/>
      </c>
      <c r="AJ1504" s="3" t="str">
        <f t="shared" ca="1" si="136"/>
        <v/>
      </c>
      <c r="AK1504" s="15" t="str">
        <f t="shared" ca="1" si="137"/>
        <v/>
      </c>
    </row>
    <row r="1505" spans="31:37" x14ac:dyDescent="0.2">
      <c r="AE1505" s="16" t="str">
        <f t="array" aca="1" ref="AE1505" ca="1">IF(ROW()-2&lt;=$Y$12,5-SUM(N($V$12:$Y$12&gt;ROW()-3)),"")</f>
        <v/>
      </c>
      <c r="AF1505" s="17" t="str">
        <f ca="1">IF(ISNUMBER(AE1505),COUNTIF(AE$3:AE1505,AE1505),"")</f>
        <v/>
      </c>
      <c r="AG1505" s="29" t="str">
        <f t="shared" ca="1" si="138"/>
        <v/>
      </c>
      <c r="AH1505" s="29" t="str">
        <f t="shared" ca="1" si="139"/>
        <v/>
      </c>
      <c r="AI1505" s="29" t="str">
        <f t="shared" ca="1" si="135"/>
        <v/>
      </c>
      <c r="AJ1505" s="29" t="str">
        <f t="shared" ca="1" si="136"/>
        <v/>
      </c>
      <c r="AK1505" s="17" t="str">
        <f t="shared" ca="1" si="137"/>
        <v/>
      </c>
    </row>
    <row r="1506" spans="31:37" x14ac:dyDescent="0.2">
      <c r="AE1506" s="12" t="str">
        <f t="array" aca="1" ref="AE1506" ca="1">IF(ROW()-2&lt;=$Y$12,5-SUM(N($V$12:$Y$12&gt;ROW()-3)),"")</f>
        <v/>
      </c>
      <c r="AF1506" s="13" t="str">
        <f ca="1">IF(ISNUMBER(AE1506),COUNTIF(AE$3:AE1506,AE1506),"")</f>
        <v/>
      </c>
      <c r="AG1506" s="38" t="str">
        <f t="shared" ca="1" si="138"/>
        <v/>
      </c>
      <c r="AH1506" s="38" t="str">
        <f t="shared" ca="1" si="139"/>
        <v/>
      </c>
      <c r="AI1506" s="38" t="str">
        <f t="shared" ca="1" si="135"/>
        <v/>
      </c>
      <c r="AJ1506" s="38" t="str">
        <f t="shared" ca="1" si="136"/>
        <v/>
      </c>
      <c r="AK1506" s="13" t="str">
        <f t="shared" ca="1" si="137"/>
        <v/>
      </c>
    </row>
    <row r="1507" spans="31:37" x14ac:dyDescent="0.2">
      <c r="AE1507" s="14" t="str">
        <f t="array" aca="1" ref="AE1507" ca="1">IF(ROW()-2&lt;=$Y$12,5-SUM(N($V$12:$Y$12&gt;ROW()-3)),"")</f>
        <v/>
      </c>
      <c r="AF1507" s="15" t="str">
        <f ca="1">IF(ISNUMBER(AE1507),COUNTIF(AE$3:AE1507,AE1507),"")</f>
        <v/>
      </c>
      <c r="AG1507" s="3" t="str">
        <f t="shared" ca="1" si="138"/>
        <v/>
      </c>
      <c r="AH1507" s="3" t="str">
        <f t="shared" ca="1" si="139"/>
        <v/>
      </c>
      <c r="AI1507" s="3" t="str">
        <f t="shared" ca="1" si="135"/>
        <v/>
      </c>
      <c r="AJ1507" s="3" t="str">
        <f t="shared" ca="1" si="136"/>
        <v/>
      </c>
      <c r="AK1507" s="15" t="str">
        <f t="shared" ca="1" si="137"/>
        <v/>
      </c>
    </row>
    <row r="1508" spans="31:37" x14ac:dyDescent="0.2">
      <c r="AE1508" s="16" t="str">
        <f t="array" aca="1" ref="AE1508" ca="1">IF(ROW()-2&lt;=$Y$12,5-SUM(N($V$12:$Y$12&gt;ROW()-3)),"")</f>
        <v/>
      </c>
      <c r="AF1508" s="17" t="str">
        <f ca="1">IF(ISNUMBER(AE1508),COUNTIF(AE$3:AE1508,AE1508),"")</f>
        <v/>
      </c>
      <c r="AG1508" s="29" t="str">
        <f t="shared" ca="1" si="138"/>
        <v/>
      </c>
      <c r="AH1508" s="29" t="str">
        <f t="shared" ca="1" si="139"/>
        <v/>
      </c>
      <c r="AI1508" s="29" t="str">
        <f t="shared" ca="1" si="135"/>
        <v/>
      </c>
      <c r="AJ1508" s="29" t="str">
        <f t="shared" ca="1" si="136"/>
        <v/>
      </c>
      <c r="AK1508" s="17" t="str">
        <f t="shared" ca="1" si="137"/>
        <v/>
      </c>
    </row>
    <row r="1509" spans="31:37" x14ac:dyDescent="0.2">
      <c r="AE1509" s="12" t="str">
        <f t="array" aca="1" ref="AE1509" ca="1">IF(ROW()-2&lt;=$Y$12,5-SUM(N($V$12:$Y$12&gt;ROW()-3)),"")</f>
        <v/>
      </c>
      <c r="AF1509" s="13" t="str">
        <f ca="1">IF(ISNUMBER(AE1509),COUNTIF(AE$3:AE1509,AE1509),"")</f>
        <v/>
      </c>
      <c r="AG1509" s="38" t="str">
        <f t="shared" ca="1" si="138"/>
        <v/>
      </c>
      <c r="AH1509" s="38" t="str">
        <f t="shared" ca="1" si="139"/>
        <v/>
      </c>
      <c r="AI1509" s="38" t="str">
        <f t="shared" ca="1" si="135"/>
        <v/>
      </c>
      <c r="AJ1509" s="38" t="str">
        <f t="shared" ca="1" si="136"/>
        <v/>
      </c>
      <c r="AK1509" s="13" t="str">
        <f t="shared" ca="1" si="137"/>
        <v/>
      </c>
    </row>
    <row r="1510" spans="31:37" x14ac:dyDescent="0.2">
      <c r="AE1510" s="14" t="str">
        <f t="array" aca="1" ref="AE1510" ca="1">IF(ROW()-2&lt;=$Y$12,5-SUM(N($V$12:$Y$12&gt;ROW()-3)),"")</f>
        <v/>
      </c>
      <c r="AF1510" s="15" t="str">
        <f ca="1">IF(ISNUMBER(AE1510),COUNTIF(AE$3:AE1510,AE1510),"")</f>
        <v/>
      </c>
      <c r="AG1510" s="3" t="str">
        <f t="shared" ca="1" si="138"/>
        <v/>
      </c>
      <c r="AH1510" s="3" t="str">
        <f t="shared" ca="1" si="139"/>
        <v/>
      </c>
      <c r="AI1510" s="3" t="str">
        <f t="shared" ca="1" si="135"/>
        <v/>
      </c>
      <c r="AJ1510" s="3" t="str">
        <f t="shared" ca="1" si="136"/>
        <v/>
      </c>
      <c r="AK1510" s="15" t="str">
        <f t="shared" ca="1" si="137"/>
        <v/>
      </c>
    </row>
    <row r="1511" spans="31:37" x14ac:dyDescent="0.2">
      <c r="AE1511" s="16" t="str">
        <f t="array" aca="1" ref="AE1511" ca="1">IF(ROW()-2&lt;=$Y$12,5-SUM(N($V$12:$Y$12&gt;ROW()-3)),"")</f>
        <v/>
      </c>
      <c r="AF1511" s="17" t="str">
        <f ca="1">IF(ISNUMBER(AE1511),COUNTIF(AE$3:AE1511,AE1511),"")</f>
        <v/>
      </c>
      <c r="AG1511" s="29" t="str">
        <f t="shared" ca="1" si="138"/>
        <v/>
      </c>
      <c r="AH1511" s="29" t="str">
        <f t="shared" ca="1" si="139"/>
        <v/>
      </c>
      <c r="AI1511" s="29" t="str">
        <f t="shared" ca="1" si="135"/>
        <v/>
      </c>
      <c r="AJ1511" s="29" t="str">
        <f t="shared" ca="1" si="136"/>
        <v/>
      </c>
      <c r="AK1511" s="17" t="str">
        <f t="shared" ca="1" si="137"/>
        <v/>
      </c>
    </row>
    <row r="1512" spans="31:37" x14ac:dyDescent="0.2">
      <c r="AE1512" s="12" t="str">
        <f t="array" aca="1" ref="AE1512" ca="1">IF(ROW()-2&lt;=$Y$12,5-SUM(N($V$12:$Y$12&gt;ROW()-3)),"")</f>
        <v/>
      </c>
      <c r="AF1512" s="13" t="str">
        <f ca="1">IF(ISNUMBER(AE1512),COUNTIF(AE$3:AE1512,AE1512),"")</f>
        <v/>
      </c>
      <c r="AG1512" s="38" t="str">
        <f t="shared" ca="1" si="138"/>
        <v/>
      </c>
      <c r="AH1512" s="38" t="str">
        <f t="shared" ca="1" si="139"/>
        <v/>
      </c>
      <c r="AI1512" s="38" t="str">
        <f t="shared" ca="1" si="135"/>
        <v/>
      </c>
      <c r="AJ1512" s="38" t="str">
        <f t="shared" ca="1" si="136"/>
        <v/>
      </c>
      <c r="AK1512" s="13" t="str">
        <f t="shared" ca="1" si="137"/>
        <v/>
      </c>
    </row>
    <row r="1513" spans="31:37" x14ac:dyDescent="0.2">
      <c r="AE1513" s="14" t="str">
        <f t="array" aca="1" ref="AE1513" ca="1">IF(ROW()-2&lt;=$Y$12,5-SUM(N($V$12:$Y$12&gt;ROW()-3)),"")</f>
        <v/>
      </c>
      <c r="AF1513" s="15" t="str">
        <f ca="1">IF(ISNUMBER(AE1513),COUNTIF(AE$3:AE1513,AE1513),"")</f>
        <v/>
      </c>
      <c r="AG1513" s="3" t="str">
        <f t="shared" ca="1" si="138"/>
        <v/>
      </c>
      <c r="AH1513" s="3" t="str">
        <f t="shared" ca="1" si="139"/>
        <v/>
      </c>
      <c r="AI1513" s="3" t="str">
        <f t="shared" ca="1" si="135"/>
        <v/>
      </c>
      <c r="AJ1513" s="3" t="str">
        <f t="shared" ca="1" si="136"/>
        <v/>
      </c>
      <c r="AK1513" s="15" t="str">
        <f t="shared" ca="1" si="137"/>
        <v/>
      </c>
    </row>
    <row r="1514" spans="31:37" x14ac:dyDescent="0.2">
      <c r="AE1514" s="16" t="str">
        <f t="array" aca="1" ref="AE1514" ca="1">IF(ROW()-2&lt;=$Y$12,5-SUM(N($V$12:$Y$12&gt;ROW()-3)),"")</f>
        <v/>
      </c>
      <c r="AF1514" s="17" t="str">
        <f ca="1">IF(ISNUMBER(AE1514),COUNTIF(AE$3:AE1514,AE1514),"")</f>
        <v/>
      </c>
      <c r="AG1514" s="29" t="str">
        <f t="shared" ca="1" si="138"/>
        <v/>
      </c>
      <c r="AH1514" s="29" t="str">
        <f t="shared" ca="1" si="139"/>
        <v/>
      </c>
      <c r="AI1514" s="29" t="str">
        <f t="shared" ca="1" si="135"/>
        <v/>
      </c>
      <c r="AJ1514" s="29" t="str">
        <f t="shared" ca="1" si="136"/>
        <v/>
      </c>
      <c r="AK1514" s="17" t="str">
        <f t="shared" ca="1" si="137"/>
        <v/>
      </c>
    </row>
    <row r="1515" spans="31:37" x14ac:dyDescent="0.2">
      <c r="AE1515" s="12" t="str">
        <f t="array" aca="1" ref="AE1515" ca="1">IF(ROW()-2&lt;=$Y$12,5-SUM(N($V$12:$Y$12&gt;ROW()-3)),"")</f>
        <v/>
      </c>
      <c r="AF1515" s="13" t="str">
        <f ca="1">IF(ISNUMBER(AE1515),COUNTIF(AE$3:AE1515,AE1515),"")</f>
        <v/>
      </c>
      <c r="AG1515" s="38" t="str">
        <f t="shared" ca="1" si="138"/>
        <v/>
      </c>
      <c r="AH1515" s="38" t="str">
        <f t="shared" ca="1" si="139"/>
        <v/>
      </c>
      <c r="AI1515" s="38" t="str">
        <f t="shared" ca="1" si="135"/>
        <v/>
      </c>
      <c r="AJ1515" s="38" t="str">
        <f t="shared" ca="1" si="136"/>
        <v/>
      </c>
      <c r="AK1515" s="13" t="str">
        <f t="shared" ca="1" si="137"/>
        <v/>
      </c>
    </row>
    <row r="1516" spans="31:37" x14ac:dyDescent="0.2">
      <c r="AE1516" s="14" t="str">
        <f t="array" aca="1" ref="AE1516" ca="1">IF(ROW()-2&lt;=$Y$12,5-SUM(N($V$12:$Y$12&gt;ROW()-3)),"")</f>
        <v/>
      </c>
      <c r="AF1516" s="15" t="str">
        <f ca="1">IF(ISNUMBER(AE1516),COUNTIF(AE$3:AE1516,AE1516),"")</f>
        <v/>
      </c>
      <c r="AG1516" s="3" t="str">
        <f t="shared" ca="1" si="138"/>
        <v/>
      </c>
      <c r="AH1516" s="3" t="str">
        <f t="shared" ca="1" si="139"/>
        <v/>
      </c>
      <c r="AI1516" s="3" t="str">
        <f t="shared" ca="1" si="135"/>
        <v/>
      </c>
      <c r="AJ1516" s="3" t="str">
        <f t="shared" ca="1" si="136"/>
        <v/>
      </c>
      <c r="AK1516" s="15" t="str">
        <f t="shared" ca="1" si="137"/>
        <v/>
      </c>
    </row>
    <row r="1517" spans="31:37" x14ac:dyDescent="0.2">
      <c r="AE1517" s="16" t="str">
        <f t="array" aca="1" ref="AE1517" ca="1">IF(ROW()-2&lt;=$Y$12,5-SUM(N($V$12:$Y$12&gt;ROW()-3)),"")</f>
        <v/>
      </c>
      <c r="AF1517" s="17" t="str">
        <f ca="1">IF(ISNUMBER(AE1517),COUNTIF(AE$3:AE1517,AE1517),"")</f>
        <v/>
      </c>
      <c r="AG1517" s="29" t="str">
        <f t="shared" ca="1" si="138"/>
        <v/>
      </c>
      <c r="AH1517" s="29" t="str">
        <f t="shared" ca="1" si="139"/>
        <v/>
      </c>
      <c r="AI1517" s="29" t="str">
        <f t="shared" ca="1" si="135"/>
        <v/>
      </c>
      <c r="AJ1517" s="29" t="str">
        <f t="shared" ca="1" si="136"/>
        <v/>
      </c>
      <c r="AK1517" s="17" t="str">
        <f t="shared" ca="1" si="137"/>
        <v/>
      </c>
    </row>
    <row r="1518" spans="31:37" x14ac:dyDescent="0.2">
      <c r="AE1518" s="12" t="str">
        <f t="array" aca="1" ref="AE1518" ca="1">IF(ROW()-2&lt;=$Y$12,5-SUM(N($V$12:$Y$12&gt;ROW()-3)),"")</f>
        <v/>
      </c>
      <c r="AF1518" s="13" t="str">
        <f ca="1">IF(ISNUMBER(AE1518),COUNTIF(AE$3:AE1518,AE1518),"")</f>
        <v/>
      </c>
      <c r="AG1518" s="38" t="str">
        <f t="shared" ca="1" si="138"/>
        <v/>
      </c>
      <c r="AH1518" s="38" t="str">
        <f t="shared" ca="1" si="139"/>
        <v/>
      </c>
      <c r="AI1518" s="38" t="str">
        <f t="shared" ca="1" si="135"/>
        <v/>
      </c>
      <c r="AJ1518" s="38" t="str">
        <f t="shared" ca="1" si="136"/>
        <v/>
      </c>
      <c r="AK1518" s="13" t="str">
        <f t="shared" ca="1" si="137"/>
        <v/>
      </c>
    </row>
    <row r="1519" spans="31:37" x14ac:dyDescent="0.2">
      <c r="AE1519" s="14" t="str">
        <f t="array" aca="1" ref="AE1519" ca="1">IF(ROW()-2&lt;=$Y$12,5-SUM(N($V$12:$Y$12&gt;ROW()-3)),"")</f>
        <v/>
      </c>
      <c r="AF1519" s="15" t="str">
        <f ca="1">IF(ISNUMBER(AE1519),COUNTIF(AE$3:AE1519,AE1519),"")</f>
        <v/>
      </c>
      <c r="AG1519" s="3" t="str">
        <f t="shared" ca="1" si="138"/>
        <v/>
      </c>
      <c r="AH1519" s="3" t="str">
        <f t="shared" ca="1" si="139"/>
        <v/>
      </c>
      <c r="AI1519" s="3" t="str">
        <f t="shared" ca="1" si="135"/>
        <v/>
      </c>
      <c r="AJ1519" s="3" t="str">
        <f t="shared" ca="1" si="136"/>
        <v/>
      </c>
      <c r="AK1519" s="15" t="str">
        <f t="shared" ca="1" si="137"/>
        <v/>
      </c>
    </row>
    <row r="1520" spans="31:37" x14ac:dyDescent="0.2">
      <c r="AE1520" s="16" t="str">
        <f t="array" aca="1" ref="AE1520" ca="1">IF(ROW()-2&lt;=$Y$12,5-SUM(N($V$12:$Y$12&gt;ROW()-3)),"")</f>
        <v/>
      </c>
      <c r="AF1520" s="17" t="str">
        <f ca="1">IF(ISNUMBER(AE1520),COUNTIF(AE$3:AE1520,AE1520),"")</f>
        <v/>
      </c>
      <c r="AG1520" s="29" t="str">
        <f t="shared" ca="1" si="138"/>
        <v/>
      </c>
      <c r="AH1520" s="29" t="str">
        <f t="shared" ca="1" si="139"/>
        <v/>
      </c>
      <c r="AI1520" s="29" t="str">
        <f t="shared" ca="1" si="135"/>
        <v/>
      </c>
      <c r="AJ1520" s="29" t="str">
        <f t="shared" ca="1" si="136"/>
        <v/>
      </c>
      <c r="AK1520" s="17" t="str">
        <f t="shared" ca="1" si="137"/>
        <v/>
      </c>
    </row>
    <row r="1521" spans="31:37" x14ac:dyDescent="0.2">
      <c r="AE1521" s="12" t="str">
        <f t="array" aca="1" ref="AE1521" ca="1">IF(ROW()-2&lt;=$Y$12,5-SUM(N($V$12:$Y$12&gt;ROW()-3)),"")</f>
        <v/>
      </c>
      <c r="AF1521" s="13" t="str">
        <f ca="1">IF(ISNUMBER(AE1521),COUNTIF(AE$3:AE1521,AE1521),"")</f>
        <v/>
      </c>
      <c r="AG1521" s="38" t="str">
        <f t="shared" ca="1" si="138"/>
        <v/>
      </c>
      <c r="AH1521" s="38" t="str">
        <f t="shared" ca="1" si="139"/>
        <v/>
      </c>
      <c r="AI1521" s="38" t="str">
        <f t="shared" ca="1" si="135"/>
        <v/>
      </c>
      <c r="AJ1521" s="38" t="str">
        <f t="shared" ca="1" si="136"/>
        <v/>
      </c>
      <c r="AK1521" s="13" t="str">
        <f t="shared" ca="1" si="137"/>
        <v/>
      </c>
    </row>
    <row r="1522" spans="31:37" x14ac:dyDescent="0.2">
      <c r="AE1522" s="14" t="str">
        <f t="array" aca="1" ref="AE1522" ca="1">IF(ROW()-2&lt;=$Y$12,5-SUM(N($V$12:$Y$12&gt;ROW()-3)),"")</f>
        <v/>
      </c>
      <c r="AF1522" s="15" t="str">
        <f ca="1">IF(ISNUMBER(AE1522),COUNTIF(AE$3:AE1522,AE1522),"")</f>
        <v/>
      </c>
      <c r="AG1522" s="3" t="str">
        <f t="shared" ca="1" si="138"/>
        <v/>
      </c>
      <c r="AH1522" s="3" t="str">
        <f t="shared" ca="1" si="139"/>
        <v/>
      </c>
      <c r="AI1522" s="3" t="str">
        <f t="shared" ca="1" si="135"/>
        <v/>
      </c>
      <c r="AJ1522" s="3" t="str">
        <f t="shared" ca="1" si="136"/>
        <v/>
      </c>
      <c r="AK1522" s="15" t="str">
        <f t="shared" ca="1" si="137"/>
        <v/>
      </c>
    </row>
    <row r="1523" spans="31:37" x14ac:dyDescent="0.2">
      <c r="AE1523" s="16" t="str">
        <f t="array" aca="1" ref="AE1523" ca="1">IF(ROW()-2&lt;=$Y$12,5-SUM(N($V$12:$Y$12&gt;ROW()-3)),"")</f>
        <v/>
      </c>
      <c r="AF1523" s="17" t="str">
        <f ca="1">IF(ISNUMBER(AE1523),COUNTIF(AE$3:AE1523,AE1523),"")</f>
        <v/>
      </c>
      <c r="AG1523" s="29" t="str">
        <f t="shared" ca="1" si="138"/>
        <v/>
      </c>
      <c r="AH1523" s="29" t="str">
        <f t="shared" ca="1" si="139"/>
        <v/>
      </c>
      <c r="AI1523" s="29" t="str">
        <f t="shared" ca="1" si="135"/>
        <v/>
      </c>
      <c r="AJ1523" s="29" t="str">
        <f t="shared" ca="1" si="136"/>
        <v/>
      </c>
      <c r="AK1523" s="17" t="str">
        <f t="shared" ca="1" si="137"/>
        <v/>
      </c>
    </row>
    <row r="1524" spans="31:37" x14ac:dyDescent="0.2">
      <c r="AE1524" s="12" t="str">
        <f t="array" aca="1" ref="AE1524" ca="1">IF(ROW()-2&lt;=$Y$12,5-SUM(N($V$12:$Y$12&gt;ROW()-3)),"")</f>
        <v/>
      </c>
      <c r="AF1524" s="13" t="str">
        <f ca="1">IF(ISNUMBER(AE1524),COUNTIF(AE$3:AE1524,AE1524),"")</f>
        <v/>
      </c>
      <c r="AG1524" s="38" t="str">
        <f t="shared" ca="1" si="138"/>
        <v/>
      </c>
      <c r="AH1524" s="38" t="str">
        <f t="shared" ca="1" si="139"/>
        <v/>
      </c>
      <c r="AI1524" s="38" t="str">
        <f t="shared" ca="1" si="135"/>
        <v/>
      </c>
      <c r="AJ1524" s="38" t="str">
        <f t="shared" ca="1" si="136"/>
        <v/>
      </c>
      <c r="AK1524" s="13" t="str">
        <f t="shared" ca="1" si="137"/>
        <v/>
      </c>
    </row>
    <row r="1525" spans="31:37" x14ac:dyDescent="0.2">
      <c r="AE1525" s="14" t="str">
        <f t="array" aca="1" ref="AE1525" ca="1">IF(ROW()-2&lt;=$Y$12,5-SUM(N($V$12:$Y$12&gt;ROW()-3)),"")</f>
        <v/>
      </c>
      <c r="AF1525" s="15" t="str">
        <f ca="1">IF(ISNUMBER(AE1525),COUNTIF(AE$3:AE1525,AE1525),"")</f>
        <v/>
      </c>
      <c r="AG1525" s="3" t="str">
        <f t="shared" ca="1" si="138"/>
        <v/>
      </c>
      <c r="AH1525" s="3" t="str">
        <f t="shared" ca="1" si="139"/>
        <v/>
      </c>
      <c r="AI1525" s="3" t="str">
        <f t="shared" ca="1" si="135"/>
        <v/>
      </c>
      <c r="AJ1525" s="3" t="str">
        <f t="shared" ca="1" si="136"/>
        <v/>
      </c>
      <c r="AK1525" s="15" t="str">
        <f t="shared" ca="1" si="137"/>
        <v/>
      </c>
    </row>
    <row r="1526" spans="31:37" x14ac:dyDescent="0.2">
      <c r="AE1526" s="16" t="str">
        <f t="array" aca="1" ref="AE1526" ca="1">IF(ROW()-2&lt;=$Y$12,5-SUM(N($V$12:$Y$12&gt;ROW()-3)),"")</f>
        <v/>
      </c>
      <c r="AF1526" s="17" t="str">
        <f ca="1">IF(ISNUMBER(AE1526),COUNTIF(AE$3:AE1526,AE1526),"")</f>
        <v/>
      </c>
      <c r="AG1526" s="29" t="str">
        <f t="shared" ca="1" si="138"/>
        <v/>
      </c>
      <c r="AH1526" s="29" t="str">
        <f t="shared" ca="1" si="139"/>
        <v/>
      </c>
      <c r="AI1526" s="29" t="str">
        <f t="shared" ca="1" si="135"/>
        <v/>
      </c>
      <c r="AJ1526" s="29" t="str">
        <f t="shared" ca="1" si="136"/>
        <v/>
      </c>
      <c r="AK1526" s="17" t="str">
        <f t="shared" ca="1" si="137"/>
        <v/>
      </c>
    </row>
    <row r="1527" spans="31:37" x14ac:dyDescent="0.2">
      <c r="AE1527" s="12" t="str">
        <f t="array" aca="1" ref="AE1527" ca="1">IF(ROW()-2&lt;=$Y$12,5-SUM(N($V$12:$Y$12&gt;ROW()-3)),"")</f>
        <v/>
      </c>
      <c r="AF1527" s="13" t="str">
        <f ca="1">IF(ISNUMBER(AE1527),COUNTIF(AE$3:AE1527,AE1527),"")</f>
        <v/>
      </c>
      <c r="AG1527" s="38" t="str">
        <f t="shared" ca="1" si="138"/>
        <v/>
      </c>
      <c r="AH1527" s="38" t="str">
        <f t="shared" ca="1" si="139"/>
        <v/>
      </c>
      <c r="AI1527" s="38" t="str">
        <f t="shared" ca="1" si="135"/>
        <v/>
      </c>
      <c r="AJ1527" s="38" t="str">
        <f t="shared" ca="1" si="136"/>
        <v/>
      </c>
      <c r="AK1527" s="13" t="str">
        <f t="shared" ca="1" si="137"/>
        <v/>
      </c>
    </row>
    <row r="1528" spans="31:37" x14ac:dyDescent="0.2">
      <c r="AE1528" s="14" t="str">
        <f t="array" aca="1" ref="AE1528" ca="1">IF(ROW()-2&lt;=$Y$12,5-SUM(N($V$12:$Y$12&gt;ROW()-3)),"")</f>
        <v/>
      </c>
      <c r="AF1528" s="15" t="str">
        <f ca="1">IF(ISNUMBER(AE1528),COUNTIF(AE$3:AE1528,AE1528),"")</f>
        <v/>
      </c>
      <c r="AG1528" s="3" t="str">
        <f t="shared" ca="1" si="138"/>
        <v/>
      </c>
      <c r="AH1528" s="3" t="str">
        <f t="shared" ca="1" si="139"/>
        <v/>
      </c>
      <c r="AI1528" s="3" t="str">
        <f t="shared" ca="1" si="135"/>
        <v/>
      </c>
      <c r="AJ1528" s="3" t="str">
        <f t="shared" ca="1" si="136"/>
        <v/>
      </c>
      <c r="AK1528" s="15" t="str">
        <f t="shared" ca="1" si="137"/>
        <v/>
      </c>
    </row>
    <row r="1529" spans="31:37" x14ac:dyDescent="0.2">
      <c r="AE1529" s="16" t="str">
        <f t="array" aca="1" ref="AE1529" ca="1">IF(ROW()-2&lt;=$Y$12,5-SUM(N($V$12:$Y$12&gt;ROW()-3)),"")</f>
        <v/>
      </c>
      <c r="AF1529" s="17" t="str">
        <f ca="1">IF(ISNUMBER(AE1529),COUNTIF(AE$3:AE1529,AE1529),"")</f>
        <v/>
      </c>
      <c r="AG1529" s="29" t="str">
        <f t="shared" ca="1" si="138"/>
        <v/>
      </c>
      <c r="AH1529" s="29" t="str">
        <f t="shared" ca="1" si="139"/>
        <v/>
      </c>
      <c r="AI1529" s="29" t="str">
        <f t="shared" ca="1" si="135"/>
        <v/>
      </c>
      <c r="AJ1529" s="29" t="str">
        <f t="shared" ca="1" si="136"/>
        <v/>
      </c>
      <c r="AK1529" s="17" t="str">
        <f t="shared" ca="1" si="137"/>
        <v/>
      </c>
    </row>
    <row r="1530" spans="31:37" x14ac:dyDescent="0.2">
      <c r="AE1530" s="12" t="str">
        <f t="array" aca="1" ref="AE1530" ca="1">IF(ROW()-2&lt;=$Y$12,5-SUM(N($V$12:$Y$12&gt;ROW()-3)),"")</f>
        <v/>
      </c>
      <c r="AF1530" s="13" t="str">
        <f ca="1">IF(ISNUMBER(AE1530),COUNTIF(AE$3:AE1530,AE1530),"")</f>
        <v/>
      </c>
      <c r="AG1530" s="38" t="str">
        <f t="shared" ca="1" si="138"/>
        <v/>
      </c>
      <c r="AH1530" s="38" t="str">
        <f t="shared" ca="1" si="139"/>
        <v/>
      </c>
      <c r="AI1530" s="38" t="str">
        <f t="shared" ca="1" si="135"/>
        <v/>
      </c>
      <c r="AJ1530" s="38" t="str">
        <f t="shared" ca="1" si="136"/>
        <v/>
      </c>
      <c r="AK1530" s="13" t="str">
        <f t="shared" ca="1" si="137"/>
        <v/>
      </c>
    </row>
    <row r="1531" spans="31:37" x14ac:dyDescent="0.2">
      <c r="AE1531" s="14" t="str">
        <f t="array" aca="1" ref="AE1531" ca="1">IF(ROW()-2&lt;=$Y$12,5-SUM(N($V$12:$Y$12&gt;ROW()-3)),"")</f>
        <v/>
      </c>
      <c r="AF1531" s="15" t="str">
        <f ca="1">IF(ISNUMBER(AE1531),COUNTIF(AE$3:AE1531,AE1531),"")</f>
        <v/>
      </c>
      <c r="AG1531" s="3" t="str">
        <f t="shared" ca="1" si="138"/>
        <v/>
      </c>
      <c r="AH1531" s="3" t="str">
        <f t="shared" ca="1" si="139"/>
        <v/>
      </c>
      <c r="AI1531" s="3" t="str">
        <f t="shared" ca="1" si="135"/>
        <v/>
      </c>
      <c r="AJ1531" s="3" t="str">
        <f t="shared" ca="1" si="136"/>
        <v/>
      </c>
      <c r="AK1531" s="15" t="str">
        <f t="shared" ca="1" si="137"/>
        <v/>
      </c>
    </row>
    <row r="1532" spans="31:37" x14ac:dyDescent="0.2">
      <c r="AE1532" s="16" t="str">
        <f t="array" aca="1" ref="AE1532" ca="1">IF(ROW()-2&lt;=$Y$12,5-SUM(N($V$12:$Y$12&gt;ROW()-3)),"")</f>
        <v/>
      </c>
      <c r="AF1532" s="17" t="str">
        <f ca="1">IF(ISNUMBER(AE1532),COUNTIF(AE$3:AE1532,AE1532),"")</f>
        <v/>
      </c>
      <c r="AG1532" s="29" t="str">
        <f t="shared" ca="1" si="138"/>
        <v/>
      </c>
      <c r="AH1532" s="29" t="str">
        <f t="shared" ca="1" si="139"/>
        <v/>
      </c>
      <c r="AI1532" s="29" t="str">
        <f t="shared" ca="1" si="135"/>
        <v/>
      </c>
      <c r="AJ1532" s="29" t="str">
        <f t="shared" ca="1" si="136"/>
        <v/>
      </c>
      <c r="AK1532" s="17" t="str">
        <f t="shared" ca="1" si="137"/>
        <v/>
      </c>
    </row>
    <row r="1533" spans="31:37" x14ac:dyDescent="0.2">
      <c r="AE1533" s="12" t="str">
        <f t="array" aca="1" ref="AE1533" ca="1">IF(ROW()-2&lt;=$Y$12,5-SUM(N($V$12:$Y$12&gt;ROW()-3)),"")</f>
        <v/>
      </c>
      <c r="AF1533" s="13" t="str">
        <f ca="1">IF(ISNUMBER(AE1533),COUNTIF(AE$3:AE1533,AE1533),"")</f>
        <v/>
      </c>
      <c r="AG1533" s="38" t="str">
        <f t="shared" ca="1" si="138"/>
        <v/>
      </c>
      <c r="AH1533" s="38" t="str">
        <f t="shared" ca="1" si="139"/>
        <v/>
      </c>
      <c r="AI1533" s="38" t="str">
        <f t="shared" ca="1" si="135"/>
        <v/>
      </c>
      <c r="AJ1533" s="38" t="str">
        <f t="shared" ca="1" si="136"/>
        <v/>
      </c>
      <c r="AK1533" s="13" t="str">
        <f t="shared" ca="1" si="137"/>
        <v/>
      </c>
    </row>
    <row r="1534" spans="31:37" x14ac:dyDescent="0.2">
      <c r="AE1534" s="14" t="str">
        <f t="array" aca="1" ref="AE1534" ca="1">IF(ROW()-2&lt;=$Y$12,5-SUM(N($V$12:$Y$12&gt;ROW()-3)),"")</f>
        <v/>
      </c>
      <c r="AF1534" s="15" t="str">
        <f ca="1">IF(ISNUMBER(AE1534),COUNTIF(AE$3:AE1534,AE1534),"")</f>
        <v/>
      </c>
      <c r="AG1534" s="3" t="str">
        <f t="shared" ca="1" si="138"/>
        <v/>
      </c>
      <c r="AH1534" s="3" t="str">
        <f t="shared" ca="1" si="139"/>
        <v/>
      </c>
      <c r="AI1534" s="3" t="str">
        <f t="shared" ca="1" si="135"/>
        <v/>
      </c>
      <c r="AJ1534" s="3" t="str">
        <f t="shared" ca="1" si="136"/>
        <v/>
      </c>
      <c r="AK1534" s="15" t="str">
        <f t="shared" ca="1" si="137"/>
        <v/>
      </c>
    </row>
    <row r="1535" spans="31:37" x14ac:dyDescent="0.2">
      <c r="AE1535" s="16" t="str">
        <f t="array" aca="1" ref="AE1535" ca="1">IF(ROW()-2&lt;=$Y$12,5-SUM(N($V$12:$Y$12&gt;ROW()-3)),"")</f>
        <v/>
      </c>
      <c r="AF1535" s="17" t="str">
        <f ca="1">IF(ISNUMBER(AE1535),COUNTIF(AE$3:AE1535,AE1535),"")</f>
        <v/>
      </c>
      <c r="AG1535" s="29" t="str">
        <f t="shared" ca="1" si="138"/>
        <v/>
      </c>
      <c r="AH1535" s="29" t="str">
        <f t="shared" ca="1" si="139"/>
        <v/>
      </c>
      <c r="AI1535" s="29" t="str">
        <f t="shared" ca="1" si="135"/>
        <v/>
      </c>
      <c r="AJ1535" s="29" t="str">
        <f t="shared" ca="1" si="136"/>
        <v/>
      </c>
      <c r="AK1535" s="17" t="str">
        <f t="shared" ca="1" si="137"/>
        <v/>
      </c>
    </row>
    <row r="1536" spans="31:37" x14ac:dyDescent="0.2">
      <c r="AE1536" s="12" t="str">
        <f t="array" aca="1" ref="AE1536" ca="1">IF(ROW()-2&lt;=$Y$12,5-SUM(N($V$12:$Y$12&gt;ROW()-3)),"")</f>
        <v/>
      </c>
      <c r="AF1536" s="13" t="str">
        <f ca="1">IF(ISNUMBER(AE1536),COUNTIF(AE$3:AE1536,AE1536),"")</f>
        <v/>
      </c>
      <c r="AG1536" s="38" t="str">
        <f t="shared" ca="1" si="138"/>
        <v/>
      </c>
      <c r="AH1536" s="38" t="str">
        <f t="shared" ca="1" si="139"/>
        <v/>
      </c>
      <c r="AI1536" s="38" t="str">
        <f t="shared" ca="1" si="135"/>
        <v/>
      </c>
      <c r="AJ1536" s="38" t="str">
        <f t="shared" ca="1" si="136"/>
        <v/>
      </c>
      <c r="AK1536" s="13" t="str">
        <f t="shared" ca="1" si="137"/>
        <v/>
      </c>
    </row>
    <row r="1537" spans="31:37" x14ac:dyDescent="0.2">
      <c r="AE1537" s="14" t="str">
        <f t="array" aca="1" ref="AE1537" ca="1">IF(ROW()-2&lt;=$Y$12,5-SUM(N($V$12:$Y$12&gt;ROW()-3)),"")</f>
        <v/>
      </c>
      <c r="AF1537" s="15" t="str">
        <f ca="1">IF(ISNUMBER(AE1537),COUNTIF(AE$3:AE1537,AE1537),"")</f>
        <v/>
      </c>
      <c r="AG1537" s="3" t="str">
        <f t="shared" ca="1" si="138"/>
        <v/>
      </c>
      <c r="AH1537" s="3" t="str">
        <f t="shared" ca="1" si="139"/>
        <v/>
      </c>
      <c r="AI1537" s="3" t="str">
        <f t="shared" ca="1" si="135"/>
        <v/>
      </c>
      <c r="AJ1537" s="3" t="str">
        <f t="shared" ca="1" si="136"/>
        <v/>
      </c>
      <c r="AK1537" s="15" t="str">
        <f t="shared" ca="1" si="137"/>
        <v/>
      </c>
    </row>
    <row r="1538" spans="31:37" x14ac:dyDescent="0.2">
      <c r="AE1538" s="16" t="str">
        <f t="array" aca="1" ref="AE1538" ca="1">IF(ROW()-2&lt;=$Y$12,5-SUM(N($V$12:$Y$12&gt;ROW()-3)),"")</f>
        <v/>
      </c>
      <c r="AF1538" s="17" t="str">
        <f ca="1">IF(ISNUMBER(AE1538),COUNTIF(AE$3:AE1538,AE1538),"")</f>
        <v/>
      </c>
      <c r="AG1538" s="29" t="str">
        <f t="shared" ca="1" si="138"/>
        <v/>
      </c>
      <c r="AH1538" s="29" t="str">
        <f t="shared" ca="1" si="139"/>
        <v/>
      </c>
      <c r="AI1538" s="29" t="str">
        <f t="shared" ca="1" si="135"/>
        <v/>
      </c>
      <c r="AJ1538" s="29" t="str">
        <f t="shared" ca="1" si="136"/>
        <v/>
      </c>
      <c r="AK1538" s="17" t="str">
        <f t="shared" ca="1" si="137"/>
        <v/>
      </c>
    </row>
  </sheetData>
  <sheetProtection sheet="1" objects="1" scenarios="1"/>
  <mergeCells count="262">
    <mergeCell ref="R375:R377"/>
    <mergeCell ref="R378:R380"/>
    <mergeCell ref="R381:R383"/>
    <mergeCell ref="R384:R386"/>
    <mergeCell ref="R357:R359"/>
    <mergeCell ref="R360:R362"/>
    <mergeCell ref="R363:R365"/>
    <mergeCell ref="R366:R368"/>
    <mergeCell ref="R369:R371"/>
    <mergeCell ref="R372:R374"/>
    <mergeCell ref="R339:R341"/>
    <mergeCell ref="R342:R344"/>
    <mergeCell ref="R345:R347"/>
    <mergeCell ref="R348:R350"/>
    <mergeCell ref="R351:R353"/>
    <mergeCell ref="R354:R356"/>
    <mergeCell ref="R321:R323"/>
    <mergeCell ref="R324:R326"/>
    <mergeCell ref="R327:R329"/>
    <mergeCell ref="R330:R332"/>
    <mergeCell ref="R333:R335"/>
    <mergeCell ref="R336:R338"/>
    <mergeCell ref="R303:R305"/>
    <mergeCell ref="R306:R308"/>
    <mergeCell ref="R309:R311"/>
    <mergeCell ref="R312:R314"/>
    <mergeCell ref="R315:R317"/>
    <mergeCell ref="R318:R320"/>
    <mergeCell ref="R285:R287"/>
    <mergeCell ref="R288:R290"/>
    <mergeCell ref="R291:R293"/>
    <mergeCell ref="R294:R296"/>
    <mergeCell ref="R297:R299"/>
    <mergeCell ref="R300:R302"/>
    <mergeCell ref="R267:R269"/>
    <mergeCell ref="R270:R272"/>
    <mergeCell ref="R273:R275"/>
    <mergeCell ref="R276:R278"/>
    <mergeCell ref="R279:R281"/>
    <mergeCell ref="R282:R284"/>
    <mergeCell ref="R249:R251"/>
    <mergeCell ref="R252:R254"/>
    <mergeCell ref="R255:R257"/>
    <mergeCell ref="R258:R260"/>
    <mergeCell ref="R261:R263"/>
    <mergeCell ref="R264:R266"/>
    <mergeCell ref="R231:R233"/>
    <mergeCell ref="R234:R236"/>
    <mergeCell ref="R237:R239"/>
    <mergeCell ref="R240:R242"/>
    <mergeCell ref="R243:R245"/>
    <mergeCell ref="R246:R248"/>
    <mergeCell ref="R213:R215"/>
    <mergeCell ref="R216:R218"/>
    <mergeCell ref="R219:R221"/>
    <mergeCell ref="R222:R224"/>
    <mergeCell ref="R225:R227"/>
    <mergeCell ref="R228:R230"/>
    <mergeCell ref="R195:R197"/>
    <mergeCell ref="R198:R200"/>
    <mergeCell ref="R201:R203"/>
    <mergeCell ref="R204:R206"/>
    <mergeCell ref="R207:R209"/>
    <mergeCell ref="R210:R212"/>
    <mergeCell ref="R177:R179"/>
    <mergeCell ref="R180:R182"/>
    <mergeCell ref="R183:R185"/>
    <mergeCell ref="R186:R188"/>
    <mergeCell ref="R189:R191"/>
    <mergeCell ref="R192:R194"/>
    <mergeCell ref="R159:R161"/>
    <mergeCell ref="R162:R164"/>
    <mergeCell ref="R165:R167"/>
    <mergeCell ref="R168:R170"/>
    <mergeCell ref="R171:R173"/>
    <mergeCell ref="R174:R176"/>
    <mergeCell ref="R141:R143"/>
    <mergeCell ref="R144:R146"/>
    <mergeCell ref="R147:R149"/>
    <mergeCell ref="R150:R152"/>
    <mergeCell ref="R153:R155"/>
    <mergeCell ref="R156:R158"/>
    <mergeCell ref="R123:R125"/>
    <mergeCell ref="R126:R128"/>
    <mergeCell ref="R129:R131"/>
    <mergeCell ref="R132:R134"/>
    <mergeCell ref="R135:R137"/>
    <mergeCell ref="R138:R140"/>
    <mergeCell ref="R105:R107"/>
    <mergeCell ref="R108:R110"/>
    <mergeCell ref="R111:R113"/>
    <mergeCell ref="R114:R116"/>
    <mergeCell ref="R117:R119"/>
    <mergeCell ref="R120:R122"/>
    <mergeCell ref="R87:R89"/>
    <mergeCell ref="R90:R92"/>
    <mergeCell ref="R93:R95"/>
    <mergeCell ref="R96:R98"/>
    <mergeCell ref="R99:R101"/>
    <mergeCell ref="R102:R104"/>
    <mergeCell ref="R69:R71"/>
    <mergeCell ref="R72:R74"/>
    <mergeCell ref="R75:R77"/>
    <mergeCell ref="R78:R80"/>
    <mergeCell ref="R81:R83"/>
    <mergeCell ref="R84:R86"/>
    <mergeCell ref="R51:R53"/>
    <mergeCell ref="R54:R56"/>
    <mergeCell ref="R57:R59"/>
    <mergeCell ref="R60:R62"/>
    <mergeCell ref="R63:R65"/>
    <mergeCell ref="R66:R68"/>
    <mergeCell ref="R33:R35"/>
    <mergeCell ref="R36:R38"/>
    <mergeCell ref="R39:R41"/>
    <mergeCell ref="R42:R44"/>
    <mergeCell ref="R45:R47"/>
    <mergeCell ref="R48:R50"/>
    <mergeCell ref="R15:R17"/>
    <mergeCell ref="R18:R20"/>
    <mergeCell ref="R21:R23"/>
    <mergeCell ref="R24:R26"/>
    <mergeCell ref="R27:R29"/>
    <mergeCell ref="R30:R32"/>
    <mergeCell ref="N1:Q1"/>
    <mergeCell ref="R1:R2"/>
    <mergeCell ref="R3:R5"/>
    <mergeCell ref="R6:R8"/>
    <mergeCell ref="R9:R11"/>
    <mergeCell ref="R12:R14"/>
    <mergeCell ref="A378:A380"/>
    <mergeCell ref="A381:A383"/>
    <mergeCell ref="A384:A386"/>
    <mergeCell ref="B1:E1"/>
    <mergeCell ref="F1:I1"/>
    <mergeCell ref="J1:M1"/>
    <mergeCell ref="A360:A362"/>
    <mergeCell ref="A363:A365"/>
    <mergeCell ref="A366:A368"/>
    <mergeCell ref="A369:A371"/>
    <mergeCell ref="A372:A374"/>
    <mergeCell ref="A375:A377"/>
    <mergeCell ref="A342:A344"/>
    <mergeCell ref="A345:A347"/>
    <mergeCell ref="A348:A350"/>
    <mergeCell ref="A351:A353"/>
    <mergeCell ref="A354:A356"/>
    <mergeCell ref="A357:A359"/>
    <mergeCell ref="A324:A326"/>
    <mergeCell ref="A327:A329"/>
    <mergeCell ref="A330:A332"/>
    <mergeCell ref="A333:A335"/>
    <mergeCell ref="A336:A338"/>
    <mergeCell ref="A339:A341"/>
    <mergeCell ref="A306:A308"/>
    <mergeCell ref="A309:A311"/>
    <mergeCell ref="A312:A314"/>
    <mergeCell ref="A315:A317"/>
    <mergeCell ref="A318:A320"/>
    <mergeCell ref="A321:A323"/>
    <mergeCell ref="A288:A290"/>
    <mergeCell ref="A291:A293"/>
    <mergeCell ref="A294:A296"/>
    <mergeCell ref="A297:A299"/>
    <mergeCell ref="A300:A302"/>
    <mergeCell ref="A303:A305"/>
    <mergeCell ref="A270:A272"/>
    <mergeCell ref="A273:A275"/>
    <mergeCell ref="A276:A278"/>
    <mergeCell ref="A279:A281"/>
    <mergeCell ref="A282:A284"/>
    <mergeCell ref="A285:A287"/>
    <mergeCell ref="A252:A254"/>
    <mergeCell ref="A255:A257"/>
    <mergeCell ref="A258:A260"/>
    <mergeCell ref="A261:A263"/>
    <mergeCell ref="A264:A266"/>
    <mergeCell ref="A267:A269"/>
    <mergeCell ref="A234:A236"/>
    <mergeCell ref="A237:A239"/>
    <mergeCell ref="A240:A242"/>
    <mergeCell ref="A243:A245"/>
    <mergeCell ref="A246:A248"/>
    <mergeCell ref="A249:A251"/>
    <mergeCell ref="A216:A218"/>
    <mergeCell ref="A219:A221"/>
    <mergeCell ref="A222:A224"/>
    <mergeCell ref="A225:A227"/>
    <mergeCell ref="A228:A230"/>
    <mergeCell ref="A231:A233"/>
    <mergeCell ref="A198:A200"/>
    <mergeCell ref="A201:A203"/>
    <mergeCell ref="A204:A206"/>
    <mergeCell ref="A207:A209"/>
    <mergeCell ref="A210:A212"/>
    <mergeCell ref="A213:A215"/>
    <mergeCell ref="A180:A182"/>
    <mergeCell ref="A183:A185"/>
    <mergeCell ref="A186:A188"/>
    <mergeCell ref="A189:A191"/>
    <mergeCell ref="A192:A194"/>
    <mergeCell ref="A195:A197"/>
    <mergeCell ref="A162:A164"/>
    <mergeCell ref="A165:A167"/>
    <mergeCell ref="A168:A170"/>
    <mergeCell ref="A171:A173"/>
    <mergeCell ref="A174:A176"/>
    <mergeCell ref="A177:A179"/>
    <mergeCell ref="A144:A146"/>
    <mergeCell ref="A147:A149"/>
    <mergeCell ref="A150:A152"/>
    <mergeCell ref="A153:A155"/>
    <mergeCell ref="A156:A158"/>
    <mergeCell ref="A159:A161"/>
    <mergeCell ref="A126:A128"/>
    <mergeCell ref="A129:A131"/>
    <mergeCell ref="A132:A134"/>
    <mergeCell ref="A135:A137"/>
    <mergeCell ref="A138:A140"/>
    <mergeCell ref="A141:A143"/>
    <mergeCell ref="A108:A110"/>
    <mergeCell ref="A111:A113"/>
    <mergeCell ref="A114:A116"/>
    <mergeCell ref="A117:A119"/>
    <mergeCell ref="A120:A122"/>
    <mergeCell ref="A123:A125"/>
    <mergeCell ref="A90:A92"/>
    <mergeCell ref="A93:A95"/>
    <mergeCell ref="A96:A98"/>
    <mergeCell ref="A99:A101"/>
    <mergeCell ref="A102:A104"/>
    <mergeCell ref="A105:A107"/>
    <mergeCell ref="A72:A74"/>
    <mergeCell ref="A75:A77"/>
    <mergeCell ref="A78:A80"/>
    <mergeCell ref="A81:A83"/>
    <mergeCell ref="A84:A86"/>
    <mergeCell ref="A87:A89"/>
    <mergeCell ref="A54:A56"/>
    <mergeCell ref="A57:A59"/>
    <mergeCell ref="A60:A62"/>
    <mergeCell ref="A63:A65"/>
    <mergeCell ref="A66:A68"/>
    <mergeCell ref="A69:A71"/>
    <mergeCell ref="A36:A38"/>
    <mergeCell ref="A39:A41"/>
    <mergeCell ref="A42:A44"/>
    <mergeCell ref="A45:A47"/>
    <mergeCell ref="A48:A50"/>
    <mergeCell ref="A51:A53"/>
    <mergeCell ref="A18:A20"/>
    <mergeCell ref="A21:A23"/>
    <mergeCell ref="A24:A26"/>
    <mergeCell ref="A27:A29"/>
    <mergeCell ref="A30:A32"/>
    <mergeCell ref="A33:A35"/>
    <mergeCell ref="A1:A2"/>
    <mergeCell ref="A3:A5"/>
    <mergeCell ref="A6:A8"/>
    <mergeCell ref="A9:A11"/>
    <mergeCell ref="A12:A14"/>
    <mergeCell ref="A15:A17"/>
  </mergeCells>
  <dataValidations count="3">
    <dataValidation type="textLength" allowBlank="1" showInputMessage="1" showErrorMessage="1" errorTitle="SORRY" error="Eingabemuster (00-000-000) nicht beachtet. Bei ausländischen Lizenzen Angabe nicht erforderlich." promptTitle="Input" prompt="00-000-000" sqref="B3:C386 F3:G386 J3:K386 N3:O386" xr:uid="{00000000-0002-0000-0100-000000000000}">
      <formula1>10</formula1>
      <formula2>11</formula2>
    </dataValidation>
    <dataValidation type="textLength" operator="greaterThan" allowBlank="1" showInputMessage="1" showErrorMessage="1" promptTitle="Name," prompt="Vorname" sqref="D3:D386 H3:H386 L3:L386 P3:P386" xr:uid="{00000000-0002-0000-0100-000001000000}">
      <formula1>5</formula1>
    </dataValidation>
    <dataValidation type="textLength" operator="greaterThan" allowBlank="1" showInputMessage="1" showErrorMessage="1" promptTitle="Verein, falls" prompt="keine LizNr" sqref="E3:E386 I3:I386 M3:M386 Q3:Q386" xr:uid="{00000000-0002-0000-0100-000002000000}">
      <formula1>5</formula1>
    </dataValidation>
  </dataValidations>
  <pageMargins left="0.78740157499999996" right="0.78740157499999996" top="0.984251969" bottom="0.984251969" header="0.4921259845" footer="0.4921259845"/>
  <pageSetup paperSize="9" orientation="portrait" verticalDpi="4294967293" r:id="rId1"/>
  <headerFooter alignWithMargins="0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" id="{1B616511-8AEB-471C-AF40-8AC1F9ED8AD0}">
            <xm:f>ROW()-2&lt;=intro!$B$14*3</xm:f>
            <x14:dxf>
              <fill>
                <patternFill>
                  <bgColor rgb="FFFFFF00"/>
                </patternFill>
              </fill>
            </x14:dxf>
          </x14:cfRule>
          <xm:sqref>B3:B386</xm:sqref>
        </x14:conditionalFormatting>
        <x14:conditionalFormatting xmlns:xm="http://schemas.microsoft.com/office/excel/2006/main">
          <x14:cfRule type="expression" priority="2" id="{C729A0A6-C1B8-4C4E-BC50-31F0667D42BE}">
            <xm:f>ROW()-2&lt;=intro!$B$15*3</xm:f>
            <x14:dxf>
              <fill>
                <patternFill>
                  <bgColor rgb="FFFFFF00"/>
                </patternFill>
              </fill>
            </x14:dxf>
          </x14:cfRule>
          <xm:sqref>F3:F386</xm:sqref>
        </x14:conditionalFormatting>
        <x14:conditionalFormatting xmlns:xm="http://schemas.microsoft.com/office/excel/2006/main">
          <x14:cfRule type="expression" priority="1" id="{5EAB09C5-AF11-40D4-9647-BEE9F6B4255B}">
            <xm:f>ROW()-2&lt;=intro!$B$16*3</xm:f>
            <x14:dxf>
              <fill>
                <patternFill>
                  <bgColor rgb="FFFFC000"/>
                </patternFill>
              </fill>
            </x14:dxf>
          </x14:cfRule>
          <xm:sqref>J3:J386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FFC000"/>
  </sheetPr>
  <dimension ref="A1:AI1539"/>
  <sheetViews>
    <sheetView showGridLines="0" showRowColHeaders="0" topLeftCell="D1" workbookViewId="0">
      <pane ySplit="3" topLeftCell="A4" activePane="bottomLeft" state="frozen"/>
      <selection activeCell="B2" sqref="B2"/>
      <selection pane="bottomLeft" activeCell="AM35" sqref="AM35"/>
    </sheetView>
  </sheetViews>
  <sheetFormatPr baseColWidth="10" defaultColWidth="12" defaultRowHeight="11.25" x14ac:dyDescent="0.2"/>
  <cols>
    <col min="1" max="1" width="10.83203125" style="63" customWidth="1"/>
    <col min="2" max="2" width="11.83203125" style="63" customWidth="1"/>
    <col min="3" max="4" width="24.83203125" style="63" customWidth="1"/>
    <col min="5" max="16" width="4.83203125" style="63" customWidth="1"/>
    <col min="17" max="17" width="8.83203125" style="63" customWidth="1"/>
    <col min="18" max="18" width="4.83203125" style="63" customWidth="1"/>
    <col min="19" max="19" width="20.83203125" style="63" customWidth="1"/>
    <col min="20" max="25" width="5.83203125" style="63" customWidth="1"/>
    <col min="26" max="28" width="6.83203125" style="63" hidden="1" customWidth="1"/>
    <col min="29" max="29" width="8" style="63" hidden="1" customWidth="1"/>
    <col min="30" max="34" width="6.83203125" style="63" hidden="1" customWidth="1"/>
    <col min="35" max="35" width="8.83203125" style="63" hidden="1" customWidth="1"/>
    <col min="36" max="16384" width="12" style="63"/>
  </cols>
  <sheetData>
    <row r="1" spans="1:35" ht="15" customHeight="1" x14ac:dyDescent="0.2">
      <c r="A1" s="282" t="s">
        <v>80</v>
      </c>
      <c r="B1" s="289" t="s">
        <v>81</v>
      </c>
      <c r="C1" s="289"/>
      <c r="D1" s="290"/>
      <c r="E1" s="288" t="s">
        <v>82</v>
      </c>
      <c r="F1" s="289"/>
      <c r="G1" s="289"/>
      <c r="H1" s="289"/>
      <c r="I1" s="289"/>
      <c r="J1" s="289"/>
      <c r="K1" s="289"/>
      <c r="L1" s="289"/>
      <c r="M1" s="289"/>
      <c r="N1" s="289"/>
      <c r="O1" s="289"/>
      <c r="P1" s="290"/>
      <c r="Q1" s="279" t="s">
        <v>83</v>
      </c>
      <c r="R1" s="111"/>
      <c r="S1" s="278" t="s">
        <v>84</v>
      </c>
      <c r="T1" s="278"/>
      <c r="U1" s="278"/>
      <c r="V1" s="278"/>
      <c r="W1" s="278"/>
      <c r="X1" s="278"/>
      <c r="Y1" s="112"/>
      <c r="AB1" s="91" t="s">
        <v>85</v>
      </c>
      <c r="AD1"/>
      <c r="AE1"/>
      <c r="AF1"/>
      <c r="AG1"/>
      <c r="AH1"/>
    </row>
    <row r="2" spans="1:35" ht="15" customHeight="1" thickBot="1" x14ac:dyDescent="0.25">
      <c r="A2" s="283"/>
      <c r="B2" s="286"/>
      <c r="C2" s="286"/>
      <c r="D2" s="287"/>
      <c r="E2" s="285" t="s">
        <v>86</v>
      </c>
      <c r="F2" s="286"/>
      <c r="G2" s="286"/>
      <c r="H2" s="286"/>
      <c r="I2" s="286" t="s">
        <v>70</v>
      </c>
      <c r="J2" s="286"/>
      <c r="K2" s="286"/>
      <c r="L2" s="286"/>
      <c r="M2" s="286"/>
      <c r="N2" s="286"/>
      <c r="O2" s="286"/>
      <c r="P2" s="287"/>
      <c r="Q2" s="280"/>
      <c r="R2" s="111"/>
      <c r="S2" s="277" t="s">
        <v>87</v>
      </c>
      <c r="T2" s="277"/>
      <c r="U2" s="277"/>
      <c r="V2" s="277"/>
      <c r="W2" s="277"/>
      <c r="X2" s="277"/>
      <c r="Y2" s="113"/>
      <c r="AD2"/>
      <c r="AE2"/>
      <c r="AF2"/>
      <c r="AG2"/>
      <c r="AH2"/>
    </row>
    <row r="3" spans="1:35" ht="12" thickBot="1" x14ac:dyDescent="0.25">
      <c r="A3" s="284"/>
      <c r="B3" s="106" t="s">
        <v>88</v>
      </c>
      <c r="C3" s="106" t="s">
        <v>59</v>
      </c>
      <c r="D3" s="158" t="s">
        <v>89</v>
      </c>
      <c r="E3" s="69" t="s">
        <v>90</v>
      </c>
      <c r="F3" s="70" t="s">
        <v>91</v>
      </c>
      <c r="G3" s="70" t="s">
        <v>92</v>
      </c>
      <c r="H3" s="90" t="s">
        <v>93</v>
      </c>
      <c r="I3" s="103">
        <f t="shared" ref="I3:P3" si="0">IF(SMALL($AD$4:$AD$11,COLUMN(A1))&lt;=MAX($S$4:$S$11),SMALL($AD$4:$AD$11,COLUMN(A1)),"")</f>
        <v>1</v>
      </c>
      <c r="J3" s="104">
        <f t="shared" si="0"/>
        <v>2</v>
      </c>
      <c r="K3" s="104">
        <f t="shared" si="0"/>
        <v>3</v>
      </c>
      <c r="L3" s="104">
        <f t="shared" si="0"/>
        <v>5</v>
      </c>
      <c r="M3" s="104">
        <f t="shared" si="0"/>
        <v>9</v>
      </c>
      <c r="N3" s="104">
        <f t="shared" si="0"/>
        <v>17</v>
      </c>
      <c r="O3" s="104" t="str">
        <f t="shared" si="0"/>
        <v/>
      </c>
      <c r="P3" s="105" t="str">
        <f t="shared" si="0"/>
        <v/>
      </c>
      <c r="Q3" s="281"/>
      <c r="R3" s="111"/>
      <c r="S3" s="114" t="s">
        <v>70</v>
      </c>
      <c r="T3" s="115" t="str">
        <f>E3</f>
        <v>A</v>
      </c>
      <c r="U3" s="116" t="str">
        <f>F3</f>
        <v>B</v>
      </c>
      <c r="V3" s="116" t="str">
        <f>G3</f>
        <v>C</v>
      </c>
      <c r="W3" s="117" t="str">
        <f>H3</f>
        <v>D</v>
      </c>
      <c r="X3" s="118" t="s">
        <v>94</v>
      </c>
      <c r="Y3" s="119"/>
      <c r="Z3" s="82" t="s">
        <v>95</v>
      </c>
      <c r="AA3" s="83" t="s">
        <v>96</v>
      </c>
      <c r="AB3" s="84" t="s">
        <v>97</v>
      </c>
      <c r="AC3" s="110" t="s">
        <v>98</v>
      </c>
      <c r="AD3" s="99" t="s">
        <v>70</v>
      </c>
      <c r="AE3" s="92" t="str">
        <f>T3</f>
        <v>A</v>
      </c>
      <c r="AF3" s="93" t="str">
        <f>U3</f>
        <v>B</v>
      </c>
      <c r="AG3" s="93" t="str">
        <f>V3</f>
        <v>C</v>
      </c>
      <c r="AH3" s="94" t="str">
        <f>W3</f>
        <v>D</v>
      </c>
      <c r="AI3" s="99" t="s">
        <v>99</v>
      </c>
    </row>
    <row r="4" spans="1:35" ht="12" thickBot="1" x14ac:dyDescent="0.25">
      <c r="A4" s="273">
        <f>IF((ROW()-3)/3&lt;=AnzTeams,ROUNDUP((ROW()-3)/3,0),"")</f>
        <v>1</v>
      </c>
      <c r="B4" s="68"/>
      <c r="C4" s="68"/>
      <c r="D4" s="68"/>
      <c r="E4" s="66"/>
      <c r="F4" s="67"/>
      <c r="G4" s="67"/>
      <c r="H4" s="71"/>
      <c r="I4" s="72"/>
      <c r="J4" s="67"/>
      <c r="K4" s="67"/>
      <c r="L4" s="67"/>
      <c r="M4" s="67"/>
      <c r="N4" s="67"/>
      <c r="O4" s="67"/>
      <c r="P4" s="73"/>
      <c r="Q4" s="274" t="str">
        <f>IF(COUNTA(E4:P4)&gt;0,IF(COUNTA(E4:P4)&lt;&gt;2,"???",$AB$1),"")</f>
        <v/>
      </c>
      <c r="R4" s="111"/>
      <c r="S4" s="120">
        <f t="shared" ref="S4:S11" si="1">IF(ISNUMBER(AE4),AD4,"")</f>
        <v>1</v>
      </c>
      <c r="T4" s="121">
        <f t="shared" ref="T4:W11" si="2">IF(ISNUMBER($S4),COUNTIF(TTRG_all,T$3&amp;$S4),"")</f>
        <v>0</v>
      </c>
      <c r="U4" s="122">
        <f t="shared" si="2"/>
        <v>0</v>
      </c>
      <c r="V4" s="122">
        <f t="shared" si="2"/>
        <v>0</v>
      </c>
      <c r="W4" s="123">
        <f t="shared" si="2"/>
        <v>0</v>
      </c>
      <c r="X4" s="124">
        <f t="shared" ref="X4:X11" si="3">IF(ISNUMBER(S4),AE4,"")</f>
        <v>1</v>
      </c>
      <c r="Y4" s="125"/>
      <c r="Z4" s="82" t="str">
        <f>IF(Q4=$AB$1,INDEX($E$3:$H$3,MAX(E5:H5)),"")</f>
        <v/>
      </c>
      <c r="AA4" s="83" t="str">
        <f>IF(Q4=$AB$1,INDEX($I$3:$P$3,MAX(I5:P5)),"")</f>
        <v/>
      </c>
      <c r="AB4" s="84" t="str">
        <f>IF(ISNUMBER(AA4),Z4&amp;AA4,"")</f>
        <v/>
      </c>
      <c r="AC4" s="107" t="str">
        <f>IF(ISNUMBER(AA4),AB4&amp;TEXT(COUNTIF(AB$4:AB4,AB4),"000"),"")</f>
        <v/>
      </c>
      <c r="AD4" s="100">
        <v>1</v>
      </c>
      <c r="AE4" s="95">
        <v>1</v>
      </c>
      <c r="AF4" s="95">
        <v>1</v>
      </c>
      <c r="AG4" s="95">
        <v>1</v>
      </c>
      <c r="AH4" s="96">
        <v>1</v>
      </c>
      <c r="AI4" s="100">
        <f>IF(ISNUMBER(AE4),SUM(AE$4:AE4),"")</f>
        <v>1</v>
      </c>
    </row>
    <row r="5" spans="1:35" ht="12" thickBot="1" x14ac:dyDescent="0.25">
      <c r="A5" s="272"/>
      <c r="B5" s="64"/>
      <c r="C5" s="64"/>
      <c r="D5" s="64"/>
      <c r="E5" s="78" t="str">
        <f>IF(LEN(E4)=1,COLUMN(A1),"")</f>
        <v/>
      </c>
      <c r="F5" s="79" t="str">
        <f>IF(LEN(F4)=1,COLUMN(B1),"")</f>
        <v/>
      </c>
      <c r="G5" s="79" t="str">
        <f>IF(LEN(G4)=1,COLUMN(C1),"")</f>
        <v/>
      </c>
      <c r="H5" s="79" t="str">
        <f>IF(LEN(H4)=1,COLUMN(D1),"")</f>
        <v/>
      </c>
      <c r="I5" s="80" t="str">
        <f>IF(LEN(I4)=1,COLUMN(A1),"")</f>
        <v/>
      </c>
      <c r="J5" s="79" t="str">
        <f t="shared" ref="J5:P5" si="4">IF(LEN(J4)=1,COLUMN(B1),"")</f>
        <v/>
      </c>
      <c r="K5" s="79" t="str">
        <f t="shared" si="4"/>
        <v/>
      </c>
      <c r="L5" s="79" t="str">
        <f t="shared" si="4"/>
        <v/>
      </c>
      <c r="M5" s="79" t="str">
        <f t="shared" si="4"/>
        <v/>
      </c>
      <c r="N5" s="79" t="str">
        <f t="shared" si="4"/>
        <v/>
      </c>
      <c r="O5" s="79" t="str">
        <f t="shared" si="4"/>
        <v/>
      </c>
      <c r="P5" s="81" t="str">
        <f t="shared" si="4"/>
        <v/>
      </c>
      <c r="Q5" s="275"/>
      <c r="R5" s="111"/>
      <c r="S5" s="126">
        <f t="shared" si="1"/>
        <v>2</v>
      </c>
      <c r="T5" s="127">
        <f t="shared" si="2"/>
        <v>0</v>
      </c>
      <c r="U5" s="128">
        <f t="shared" si="2"/>
        <v>0</v>
      </c>
      <c r="V5" s="128">
        <f t="shared" si="2"/>
        <v>0</v>
      </c>
      <c r="W5" s="129">
        <f t="shared" si="2"/>
        <v>0</v>
      </c>
      <c r="X5" s="130">
        <f t="shared" si="3"/>
        <v>1</v>
      </c>
      <c r="Y5" s="125"/>
      <c r="Z5" s="85"/>
      <c r="AB5" s="86"/>
      <c r="AC5" s="108"/>
      <c r="AD5" s="101">
        <v>2</v>
      </c>
      <c r="AE5" s="95">
        <v>1</v>
      </c>
      <c r="AF5" s="95">
        <v>1</v>
      </c>
      <c r="AG5" s="95">
        <v>1</v>
      </c>
      <c r="AH5" s="96">
        <v>1</v>
      </c>
      <c r="AI5" s="101">
        <f>IF(ISNUMBER(AE5),SUM(AE$4:AE5),"")</f>
        <v>2</v>
      </c>
    </row>
    <row r="6" spans="1:35" ht="12" thickBot="1" x14ac:dyDescent="0.25">
      <c r="A6" s="272"/>
      <c r="B6" s="65"/>
      <c r="C6" s="65"/>
      <c r="D6" s="65"/>
      <c r="E6" s="74"/>
      <c r="F6" s="75"/>
      <c r="G6" s="75"/>
      <c r="H6" s="75"/>
      <c r="I6" s="76"/>
      <c r="J6" s="75"/>
      <c r="K6" s="75"/>
      <c r="L6" s="75"/>
      <c r="M6" s="75"/>
      <c r="N6" s="75"/>
      <c r="O6" s="75"/>
      <c r="P6" s="77"/>
      <c r="Q6" s="276"/>
      <c r="R6" s="111"/>
      <c r="S6" s="126">
        <f t="shared" si="1"/>
        <v>3</v>
      </c>
      <c r="T6" s="127">
        <f t="shared" si="2"/>
        <v>0</v>
      </c>
      <c r="U6" s="128">
        <f t="shared" si="2"/>
        <v>0</v>
      </c>
      <c r="V6" s="128">
        <f t="shared" si="2"/>
        <v>0</v>
      </c>
      <c r="W6" s="129">
        <f t="shared" si="2"/>
        <v>0</v>
      </c>
      <c r="X6" s="130">
        <f t="shared" si="3"/>
        <v>2</v>
      </c>
      <c r="Y6" s="125"/>
      <c r="Z6" s="87"/>
      <c r="AA6" s="88"/>
      <c r="AB6" s="89"/>
      <c r="AC6" s="109"/>
      <c r="AD6" s="101">
        <v>3</v>
      </c>
      <c r="AE6" s="95">
        <f t="shared" ref="AE6:AH11" si="5">IF(AnzTeams/4&gt;=$AD6,AE5*2,"")</f>
        <v>2</v>
      </c>
      <c r="AF6" s="95">
        <f t="shared" si="5"/>
        <v>2</v>
      </c>
      <c r="AG6" s="95">
        <f t="shared" si="5"/>
        <v>2</v>
      </c>
      <c r="AH6" s="96">
        <f t="shared" si="5"/>
        <v>2</v>
      </c>
      <c r="AI6" s="101">
        <f>IF(ISNUMBER(AE6),SUM(AE$4:AE6),"")</f>
        <v>4</v>
      </c>
    </row>
    <row r="7" spans="1:35" ht="12" customHeight="1" thickBot="1" x14ac:dyDescent="0.25">
      <c r="A7" s="272">
        <f>IF((ROW()-3)/3&lt;=AnzTeams,ROUNDUP((ROW()-3)/3,0),"")</f>
        <v>2</v>
      </c>
      <c r="B7" s="68"/>
      <c r="C7" s="68"/>
      <c r="D7" s="68"/>
      <c r="E7" s="66"/>
      <c r="F7" s="67"/>
      <c r="G7" s="67"/>
      <c r="H7" s="71"/>
      <c r="I7" s="72"/>
      <c r="J7" s="67"/>
      <c r="K7" s="67"/>
      <c r="L7" s="67"/>
      <c r="M7" s="67"/>
      <c r="N7" s="67"/>
      <c r="O7" s="67"/>
      <c r="P7" s="73"/>
      <c r="Q7" s="274" t="str">
        <f>IF(COUNTA(E7:P7)&gt;0,IF(COUNTA(E7:P7)&lt;&gt;2,"???",$AB$1),"")</f>
        <v/>
      </c>
      <c r="R7" s="111"/>
      <c r="S7" s="126">
        <f t="shared" si="1"/>
        <v>5</v>
      </c>
      <c r="T7" s="127">
        <f t="shared" si="2"/>
        <v>0</v>
      </c>
      <c r="U7" s="128">
        <f t="shared" si="2"/>
        <v>0</v>
      </c>
      <c r="V7" s="128">
        <f t="shared" si="2"/>
        <v>0</v>
      </c>
      <c r="W7" s="129">
        <f t="shared" si="2"/>
        <v>0</v>
      </c>
      <c r="X7" s="130">
        <f t="shared" si="3"/>
        <v>4</v>
      </c>
      <c r="Y7" s="125"/>
      <c r="Z7" s="82" t="str">
        <f>IF(Q7=$AB$1,INDEX($E$3:$H$3,MAX(E8:H8)),"")</f>
        <v/>
      </c>
      <c r="AA7" s="83" t="str">
        <f>IF(Q7=$AB$1,INDEX($I$3:$P$3,MAX(I8:P8)),"")</f>
        <v/>
      </c>
      <c r="AB7" s="84" t="str">
        <f>IF(ISNUMBER(AA7),Z7&amp;AA7,"")</f>
        <v/>
      </c>
      <c r="AC7" s="107" t="str">
        <f>IF(ISNUMBER(AA7),AB7&amp;TEXT(COUNTIF(AB$4:AB7,AB7),"000"),"")</f>
        <v/>
      </c>
      <c r="AD7" s="101">
        <v>5</v>
      </c>
      <c r="AE7" s="95">
        <f t="shared" si="5"/>
        <v>4</v>
      </c>
      <c r="AF7" s="95">
        <f t="shared" si="5"/>
        <v>4</v>
      </c>
      <c r="AG7" s="95">
        <f t="shared" si="5"/>
        <v>4</v>
      </c>
      <c r="AH7" s="96">
        <f t="shared" si="5"/>
        <v>4</v>
      </c>
      <c r="AI7" s="101">
        <f>IF(ISNUMBER(AE7),SUM(AE$4:AE7),"")</f>
        <v>8</v>
      </c>
    </row>
    <row r="8" spans="1:35" ht="12" customHeight="1" thickBot="1" x14ac:dyDescent="0.25">
      <c r="A8" s="272"/>
      <c r="B8" s="64"/>
      <c r="C8" s="64"/>
      <c r="D8" s="64"/>
      <c r="E8" s="78" t="str">
        <f t="shared" ref="E8:H8" si="6">IF(LEN(E7)=1,COLUMN(A4),"")</f>
        <v/>
      </c>
      <c r="F8" s="79" t="str">
        <f t="shared" si="6"/>
        <v/>
      </c>
      <c r="G8" s="79" t="str">
        <f t="shared" si="6"/>
        <v/>
      </c>
      <c r="H8" s="79" t="str">
        <f t="shared" si="6"/>
        <v/>
      </c>
      <c r="I8" s="80" t="str">
        <f t="shared" ref="I8" si="7">IF(LEN(I7)=1,COLUMN(A4),"")</f>
        <v/>
      </c>
      <c r="J8" s="79" t="str">
        <f t="shared" ref="J8" si="8">IF(LEN(J7)=1,COLUMN(B4),"")</f>
        <v/>
      </c>
      <c r="K8" s="79" t="str">
        <f t="shared" ref="K8" si="9">IF(LEN(K7)=1,COLUMN(C4),"")</f>
        <v/>
      </c>
      <c r="L8" s="79" t="str">
        <f t="shared" ref="L8" si="10">IF(LEN(L7)=1,COLUMN(D4),"")</f>
        <v/>
      </c>
      <c r="M8" s="79" t="str">
        <f t="shared" ref="M8" si="11">IF(LEN(M7)=1,COLUMN(E4),"")</f>
        <v/>
      </c>
      <c r="N8" s="79" t="str">
        <f t="shared" ref="N8" si="12">IF(LEN(N7)=1,COLUMN(F4),"")</f>
        <v/>
      </c>
      <c r="O8" s="79" t="str">
        <f t="shared" ref="O8" si="13">IF(LEN(O7)=1,COLUMN(G4),"")</f>
        <v/>
      </c>
      <c r="P8" s="81" t="str">
        <f t="shared" ref="P8" si="14">IF(LEN(P7)=1,COLUMN(H4),"")</f>
        <v/>
      </c>
      <c r="Q8" s="275"/>
      <c r="R8" s="111"/>
      <c r="S8" s="126">
        <f t="shared" si="1"/>
        <v>9</v>
      </c>
      <c r="T8" s="127">
        <f t="shared" si="2"/>
        <v>0</v>
      </c>
      <c r="U8" s="128">
        <f t="shared" si="2"/>
        <v>0</v>
      </c>
      <c r="V8" s="128">
        <f t="shared" si="2"/>
        <v>0</v>
      </c>
      <c r="W8" s="129">
        <f t="shared" si="2"/>
        <v>0</v>
      </c>
      <c r="X8" s="130">
        <f t="shared" si="3"/>
        <v>8</v>
      </c>
      <c r="Y8" s="125"/>
      <c r="Z8" s="85"/>
      <c r="AB8" s="86"/>
      <c r="AC8" s="108"/>
      <c r="AD8" s="101">
        <v>9</v>
      </c>
      <c r="AE8" s="95">
        <f t="shared" si="5"/>
        <v>8</v>
      </c>
      <c r="AF8" s="95">
        <f t="shared" si="5"/>
        <v>8</v>
      </c>
      <c r="AG8" s="95">
        <f t="shared" si="5"/>
        <v>8</v>
      </c>
      <c r="AH8" s="96">
        <f t="shared" si="5"/>
        <v>8</v>
      </c>
      <c r="AI8" s="101">
        <f>IF(ISNUMBER(AE8),SUM(AE$4:AE8),"")</f>
        <v>16</v>
      </c>
    </row>
    <row r="9" spans="1:35" ht="12" customHeight="1" thickBot="1" x14ac:dyDescent="0.25">
      <c r="A9" s="272"/>
      <c r="B9" s="65"/>
      <c r="C9" s="65"/>
      <c r="D9" s="65"/>
      <c r="E9" s="74"/>
      <c r="F9" s="75"/>
      <c r="G9" s="75"/>
      <c r="H9" s="75"/>
      <c r="I9" s="76"/>
      <c r="J9" s="75"/>
      <c r="K9" s="75"/>
      <c r="L9" s="75"/>
      <c r="M9" s="75"/>
      <c r="N9" s="75"/>
      <c r="O9" s="75"/>
      <c r="P9" s="77"/>
      <c r="Q9" s="276"/>
      <c r="R9" s="111"/>
      <c r="S9" s="126">
        <f t="shared" si="1"/>
        <v>17</v>
      </c>
      <c r="T9" s="127">
        <f t="shared" si="2"/>
        <v>0</v>
      </c>
      <c r="U9" s="128">
        <f t="shared" si="2"/>
        <v>0</v>
      </c>
      <c r="V9" s="128">
        <f t="shared" si="2"/>
        <v>0</v>
      </c>
      <c r="W9" s="129">
        <f t="shared" si="2"/>
        <v>0</v>
      </c>
      <c r="X9" s="130">
        <f t="shared" si="3"/>
        <v>16</v>
      </c>
      <c r="Y9" s="125"/>
      <c r="Z9" s="87"/>
      <c r="AA9" s="88"/>
      <c r="AB9" s="89"/>
      <c r="AC9" s="109"/>
      <c r="AD9" s="101">
        <v>17</v>
      </c>
      <c r="AE9" s="95">
        <f t="shared" si="5"/>
        <v>16</v>
      </c>
      <c r="AF9" s="95">
        <f t="shared" si="5"/>
        <v>16</v>
      </c>
      <c r="AG9" s="95">
        <f t="shared" si="5"/>
        <v>16</v>
      </c>
      <c r="AH9" s="96">
        <f t="shared" si="5"/>
        <v>16</v>
      </c>
      <c r="AI9" s="101">
        <f>IF(ISNUMBER(AE9),SUM(AE$4:AE9),"")</f>
        <v>32</v>
      </c>
    </row>
    <row r="10" spans="1:35" ht="12" customHeight="1" thickBot="1" x14ac:dyDescent="0.25">
      <c r="A10" s="272">
        <f>IF((ROW()-3)/3&lt;=AnzTeams,ROUNDUP((ROW()-3)/3,0),"")</f>
        <v>3</v>
      </c>
      <c r="B10" s="68"/>
      <c r="C10" s="68"/>
      <c r="D10" s="68"/>
      <c r="E10" s="66"/>
      <c r="F10" s="67"/>
      <c r="G10" s="67"/>
      <c r="H10" s="71"/>
      <c r="I10" s="72"/>
      <c r="J10" s="67"/>
      <c r="K10" s="67"/>
      <c r="L10" s="67"/>
      <c r="M10" s="67"/>
      <c r="N10" s="67"/>
      <c r="O10" s="67"/>
      <c r="P10" s="73"/>
      <c r="Q10" s="274" t="str">
        <f>IF(COUNTA(E10:P10)&gt;0,IF(COUNTA(E10:P10)&lt;&gt;2,"???",$AB$1),"")</f>
        <v/>
      </c>
      <c r="R10" s="111"/>
      <c r="S10" s="126" t="str">
        <f t="shared" si="1"/>
        <v/>
      </c>
      <c r="T10" s="127" t="str">
        <f t="shared" si="2"/>
        <v/>
      </c>
      <c r="U10" s="128" t="str">
        <f t="shared" si="2"/>
        <v/>
      </c>
      <c r="V10" s="128" t="str">
        <f t="shared" si="2"/>
        <v/>
      </c>
      <c r="W10" s="129" t="str">
        <f t="shared" si="2"/>
        <v/>
      </c>
      <c r="X10" s="130" t="str">
        <f t="shared" si="3"/>
        <v/>
      </c>
      <c r="Y10" s="125"/>
      <c r="Z10" s="82" t="str">
        <f>IF(Q10=$AB$1,INDEX($E$3:$H$3,MAX(E11:H11)),"")</f>
        <v/>
      </c>
      <c r="AA10" s="83" t="str">
        <f>IF(Q10=$AB$1,INDEX($I$3:$P$3,MAX(I11:P11)),"")</f>
        <v/>
      </c>
      <c r="AB10" s="84" t="str">
        <f>IF(ISNUMBER(AA10),Z10&amp;AA10,"")</f>
        <v/>
      </c>
      <c r="AC10" s="107" t="str">
        <f>IF(ISNUMBER(AA10),AB10&amp;TEXT(COUNTIF(AB$4:AB10,AB10),"000"),"")</f>
        <v/>
      </c>
      <c r="AD10" s="101">
        <v>33</v>
      </c>
      <c r="AE10" s="95" t="str">
        <f t="shared" si="5"/>
        <v/>
      </c>
      <c r="AF10" s="95" t="str">
        <f t="shared" si="5"/>
        <v/>
      </c>
      <c r="AG10" s="95" t="str">
        <f t="shared" si="5"/>
        <v/>
      </c>
      <c r="AH10" s="96" t="str">
        <f t="shared" si="5"/>
        <v/>
      </c>
      <c r="AI10" s="101" t="str">
        <f>IF(ISNUMBER(AE10),SUM(AE$4:AE10),"")</f>
        <v/>
      </c>
    </row>
    <row r="11" spans="1:35" ht="12" customHeight="1" thickBot="1" x14ac:dyDescent="0.25">
      <c r="A11" s="272"/>
      <c r="B11" s="64"/>
      <c r="C11" s="64"/>
      <c r="D11" s="64"/>
      <c r="E11" s="78" t="str">
        <f t="shared" ref="E11:H11" si="15">IF(LEN(E10)=1,COLUMN(A7),"")</f>
        <v/>
      </c>
      <c r="F11" s="79" t="str">
        <f t="shared" si="15"/>
        <v/>
      </c>
      <c r="G11" s="79" t="str">
        <f t="shared" si="15"/>
        <v/>
      </c>
      <c r="H11" s="79" t="str">
        <f t="shared" si="15"/>
        <v/>
      </c>
      <c r="I11" s="80" t="str">
        <f t="shared" ref="I11" si="16">IF(LEN(I10)=1,COLUMN(A7),"")</f>
        <v/>
      </c>
      <c r="J11" s="79" t="str">
        <f t="shared" ref="J11" si="17">IF(LEN(J10)=1,COLUMN(B7),"")</f>
        <v/>
      </c>
      <c r="K11" s="79" t="str">
        <f t="shared" ref="K11" si="18">IF(LEN(K10)=1,COLUMN(C7),"")</f>
        <v/>
      </c>
      <c r="L11" s="79" t="str">
        <f t="shared" ref="L11" si="19">IF(LEN(L10)=1,COLUMN(D7),"")</f>
        <v/>
      </c>
      <c r="M11" s="79" t="str">
        <f t="shared" ref="M11" si="20">IF(LEN(M10)=1,COLUMN(E7),"")</f>
        <v/>
      </c>
      <c r="N11" s="79" t="str">
        <f t="shared" ref="N11" si="21">IF(LEN(N10)=1,COLUMN(F7),"")</f>
        <v/>
      </c>
      <c r="O11" s="79" t="str">
        <f t="shared" ref="O11" si="22">IF(LEN(O10)=1,COLUMN(G7),"")</f>
        <v/>
      </c>
      <c r="P11" s="81" t="str">
        <f t="shared" ref="P11" si="23">IF(LEN(P10)=1,COLUMN(H7),"")</f>
        <v/>
      </c>
      <c r="Q11" s="275"/>
      <c r="R11" s="111"/>
      <c r="S11" s="131" t="str">
        <f t="shared" si="1"/>
        <v/>
      </c>
      <c r="T11" s="127" t="str">
        <f t="shared" si="2"/>
        <v/>
      </c>
      <c r="U11" s="128" t="str">
        <f t="shared" si="2"/>
        <v/>
      </c>
      <c r="V11" s="128" t="str">
        <f t="shared" si="2"/>
        <v/>
      </c>
      <c r="W11" s="129" t="str">
        <f t="shared" si="2"/>
        <v/>
      </c>
      <c r="X11" s="132" t="str">
        <f t="shared" si="3"/>
        <v/>
      </c>
      <c r="Y11" s="125"/>
      <c r="Z11" s="85"/>
      <c r="AB11" s="86"/>
      <c r="AC11" s="108"/>
      <c r="AD11" s="102">
        <v>65</v>
      </c>
      <c r="AE11" s="97" t="str">
        <f t="shared" si="5"/>
        <v/>
      </c>
      <c r="AF11" s="97" t="str">
        <f t="shared" si="5"/>
        <v/>
      </c>
      <c r="AG11" s="97" t="str">
        <f t="shared" si="5"/>
        <v/>
      </c>
      <c r="AH11" s="98" t="str">
        <f t="shared" si="5"/>
        <v/>
      </c>
      <c r="AI11" s="102" t="str">
        <f>IF(ISNUMBER(AE11),SUM(AE$4:AE11),"")</f>
        <v/>
      </c>
    </row>
    <row r="12" spans="1:35" ht="12" customHeight="1" thickBot="1" x14ac:dyDescent="0.25">
      <c r="A12" s="272"/>
      <c r="B12" s="65"/>
      <c r="C12" s="65"/>
      <c r="D12" s="65"/>
      <c r="E12" s="74"/>
      <c r="F12" s="75"/>
      <c r="G12" s="75"/>
      <c r="H12" s="75"/>
      <c r="I12" s="76"/>
      <c r="J12" s="75"/>
      <c r="K12" s="75"/>
      <c r="L12" s="75"/>
      <c r="M12" s="75"/>
      <c r="N12" s="75"/>
      <c r="O12" s="75"/>
      <c r="P12" s="77"/>
      <c r="Q12" s="276"/>
      <c r="R12" s="111"/>
      <c r="S12" s="210" t="s">
        <v>100</v>
      </c>
      <c r="T12" s="211">
        <f>SUM(T4:T11)</f>
        <v>0</v>
      </c>
      <c r="U12" s="211">
        <f>SUM(U4:U11)</f>
        <v>0</v>
      </c>
      <c r="V12" s="211">
        <f>SUM(V4:V11)</f>
        <v>0</v>
      </c>
      <c r="W12" s="212">
        <f>SUM(W4:W11)</f>
        <v>0</v>
      </c>
      <c r="X12" s="111"/>
      <c r="Y12" s="111"/>
      <c r="Z12" s="87"/>
      <c r="AA12" s="88"/>
      <c r="AB12" s="89"/>
      <c r="AC12" s="109"/>
    </row>
    <row r="13" spans="1:35" ht="12" customHeight="1" thickBot="1" x14ac:dyDescent="0.25">
      <c r="A13" s="272">
        <f>IF((ROW()-3)/3&lt;=AnzTeams,ROUNDUP((ROW()-3)/3,0),"")</f>
        <v>4</v>
      </c>
      <c r="B13" s="68"/>
      <c r="C13" s="68"/>
      <c r="D13" s="68"/>
      <c r="E13" s="66"/>
      <c r="F13" s="67"/>
      <c r="G13" s="67"/>
      <c r="H13" s="71"/>
      <c r="I13" s="72"/>
      <c r="J13" s="67"/>
      <c r="K13" s="67"/>
      <c r="L13" s="67"/>
      <c r="M13" s="67"/>
      <c r="N13" s="67"/>
      <c r="O13" s="67"/>
      <c r="P13" s="73"/>
      <c r="Q13" s="274" t="str">
        <f>IF(COUNTA(E13:P13)&gt;0,IF(COUNTA(E13:P13)&lt;&gt;2,"???",$AB$1),"")</f>
        <v/>
      </c>
      <c r="R13" s="111"/>
      <c r="S13" s="199" t="s">
        <v>101</v>
      </c>
      <c r="T13" s="200" t="str">
        <f>"A "&amp;INDEX($AE$23:$AE$29,MATCH(T14,$AD$23:$AD$29,0))&amp;"."</f>
        <v>A 5.</v>
      </c>
      <c r="U13" s="200" t="str">
        <f>"B "&amp;INDEX($AE$23:$AE$29,MATCH(U14,$AD$23:$AD$29,0))&amp;"."</f>
        <v>B 5.</v>
      </c>
      <c r="V13" s="200" t="str">
        <f>"C "&amp;INDEX($AE$23:$AE$29,MATCH(V14,$AD$23:$AD$29,0))&amp;"."</f>
        <v>C 3.</v>
      </c>
      <c r="W13" s="201"/>
      <c r="X13" s="111"/>
      <c r="Y13" s="111"/>
      <c r="Z13" s="82" t="str">
        <f>IF(Q13=$AB$1,INDEX($E$3:$H$3,MAX(E14:H14)),"")</f>
        <v/>
      </c>
      <c r="AA13" s="83" t="str">
        <f>IF(Q13=$AB$1,INDEX($I$3:$P$3,MAX(I14:P14)),"")</f>
        <v/>
      </c>
      <c r="AB13" s="84" t="str">
        <f>IF(ISNUMBER(AA13),Z13&amp;AA13,"")</f>
        <v/>
      </c>
      <c r="AC13" s="107" t="str">
        <f>IF(ISNUMBER(AA13),AB13&amp;TEXT(COUNTIF(AB$4:AB13,AB13),"000"),"")</f>
        <v/>
      </c>
      <c r="AD13" s="99" t="s">
        <v>102</v>
      </c>
      <c r="AE13" s="92" t="s">
        <v>90</v>
      </c>
      <c r="AF13" s="93" t="s">
        <v>91</v>
      </c>
      <c r="AG13" s="93" t="s">
        <v>92</v>
      </c>
      <c r="AH13" s="94" t="s">
        <v>93</v>
      </c>
      <c r="AI13" s="99" t="s">
        <v>99</v>
      </c>
    </row>
    <row r="14" spans="1:35" ht="12" customHeight="1" thickBot="1" x14ac:dyDescent="0.25">
      <c r="A14" s="272"/>
      <c r="B14" s="64"/>
      <c r="C14" s="64"/>
      <c r="D14" s="64"/>
      <c r="E14" s="78" t="str">
        <f t="shared" ref="E14:H14" si="24">IF(LEN(E13)=1,COLUMN(A10),"")</f>
        <v/>
      </c>
      <c r="F14" s="79" t="str">
        <f t="shared" si="24"/>
        <v/>
      </c>
      <c r="G14" s="79" t="str">
        <f t="shared" si="24"/>
        <v/>
      </c>
      <c r="H14" s="79" t="str">
        <f t="shared" si="24"/>
        <v/>
      </c>
      <c r="I14" s="80" t="str">
        <f t="shared" ref="I14" si="25">IF(LEN(I13)=1,COLUMN(A10),"")</f>
        <v/>
      </c>
      <c r="J14" s="79" t="str">
        <f t="shared" ref="J14" si="26">IF(LEN(J13)=1,COLUMN(B10),"")</f>
        <v/>
      </c>
      <c r="K14" s="79" t="str">
        <f t="shared" ref="K14" si="27">IF(LEN(K13)=1,COLUMN(C10),"")</f>
        <v/>
      </c>
      <c r="L14" s="79" t="str">
        <f t="shared" ref="L14" si="28">IF(LEN(L13)=1,COLUMN(D10),"")</f>
        <v/>
      </c>
      <c r="M14" s="79" t="str">
        <f t="shared" ref="M14" si="29">IF(LEN(M13)=1,COLUMN(E10),"")</f>
        <v/>
      </c>
      <c r="N14" s="79" t="str">
        <f t="shared" ref="N14" si="30">IF(LEN(N13)=1,COLUMN(F10),"")</f>
        <v/>
      </c>
      <c r="O14" s="79" t="str">
        <f t="shared" ref="O14" si="31">IF(LEN(O13)=1,COLUMN(G10),"")</f>
        <v/>
      </c>
      <c r="P14" s="81" t="str">
        <f t="shared" ref="P14" si="32">IF(LEN(P13)=1,COLUMN(H10),"")</f>
        <v/>
      </c>
      <c r="Q14" s="275"/>
      <c r="R14" s="111"/>
      <c r="S14" s="213" t="s">
        <v>106</v>
      </c>
      <c r="T14" s="133">
        <f>intro!B14</f>
        <v>8</v>
      </c>
      <c r="U14" s="133">
        <f>intro!B15</f>
        <v>8</v>
      </c>
      <c r="V14" s="133">
        <f>intro!B16</f>
        <v>4</v>
      </c>
      <c r="W14" s="202"/>
      <c r="X14" s="111"/>
      <c r="Y14" s="111"/>
      <c r="Z14" s="85"/>
      <c r="AB14" s="86"/>
      <c r="AC14" s="108"/>
      <c r="AD14" s="100">
        <v>32</v>
      </c>
      <c r="AE14" s="95">
        <v>2</v>
      </c>
      <c r="AF14" s="95">
        <v>2</v>
      </c>
      <c r="AG14" s="95">
        <v>1</v>
      </c>
      <c r="AH14" s="96"/>
      <c r="AI14" s="163">
        <f t="shared" ref="AI14:AI19" si="33">SUM(AE14:AH14)</f>
        <v>5</v>
      </c>
    </row>
    <row r="15" spans="1:35" ht="12" customHeight="1" thickBot="1" x14ac:dyDescent="0.25">
      <c r="A15" s="272"/>
      <c r="B15" s="65"/>
      <c r="C15" s="65"/>
      <c r="D15" s="65"/>
      <c r="E15" s="74"/>
      <c r="F15" s="75"/>
      <c r="G15" s="75"/>
      <c r="H15" s="75"/>
      <c r="I15" s="76"/>
      <c r="J15" s="75"/>
      <c r="K15" s="75"/>
      <c r="L15" s="75"/>
      <c r="M15" s="75"/>
      <c r="N15" s="75"/>
      <c r="O15" s="75"/>
      <c r="P15" s="77"/>
      <c r="Q15" s="276"/>
      <c r="R15" s="111"/>
      <c r="S15" s="203" t="s">
        <v>107</v>
      </c>
      <c r="T15" s="204">
        <f>input_sortiert!V3</f>
        <v>32</v>
      </c>
      <c r="U15" s="204">
        <f>input_sortiert!W3</f>
        <v>32</v>
      </c>
      <c r="V15" s="204">
        <f>input_sortiert!X3</f>
        <v>32</v>
      </c>
      <c r="W15" s="205">
        <f>input_sortiert!Y3</f>
        <v>32</v>
      </c>
      <c r="X15" s="111"/>
      <c r="Y15" s="111"/>
      <c r="Z15" s="87"/>
      <c r="AA15" s="88"/>
      <c r="AB15" s="89"/>
      <c r="AC15" s="109"/>
      <c r="AD15" s="101">
        <f>AD14*2</f>
        <v>64</v>
      </c>
      <c r="AE15" s="95">
        <f t="shared" ref="AE15:AG19" si="34">AE14*2</f>
        <v>4</v>
      </c>
      <c r="AF15" s="95">
        <f t="shared" si="34"/>
        <v>4</v>
      </c>
      <c r="AG15" s="95">
        <f t="shared" si="34"/>
        <v>2</v>
      </c>
      <c r="AH15" s="96"/>
      <c r="AI15" s="164">
        <f t="shared" si="33"/>
        <v>10</v>
      </c>
    </row>
    <row r="16" spans="1:35" ht="12" customHeight="1" thickBot="1" x14ac:dyDescent="0.25">
      <c r="A16" s="272">
        <f>IF((ROW()-3)/3&lt;=AnzTeams,ROUNDUP((ROW()-3)/3,0),"")</f>
        <v>5</v>
      </c>
      <c r="B16" s="68"/>
      <c r="C16" s="68"/>
      <c r="D16" s="68"/>
      <c r="E16" s="66"/>
      <c r="F16" s="67"/>
      <c r="G16" s="67"/>
      <c r="H16" s="71"/>
      <c r="I16" s="72"/>
      <c r="J16" s="67"/>
      <c r="K16" s="67"/>
      <c r="L16" s="67"/>
      <c r="M16" s="67"/>
      <c r="N16" s="67"/>
      <c r="O16" s="67"/>
      <c r="P16" s="73"/>
      <c r="Q16" s="274" t="str">
        <f>IF(COUNTA(E16:P16)&gt;0,IF(COUNTA(E16:P16)&lt;&gt;2,"???",$AB$1),"")</f>
        <v/>
      </c>
      <c r="R16" s="111"/>
      <c r="S16" s="111"/>
      <c r="T16" s="111"/>
      <c r="U16" s="111"/>
      <c r="V16" s="111"/>
      <c r="W16" s="111"/>
      <c r="X16" s="111"/>
      <c r="Y16" s="111"/>
      <c r="Z16" s="82" t="str">
        <f>IF(Q16=$AB$1,INDEX($E$3:$H$3,MAX(E17:H17)),"")</f>
        <v/>
      </c>
      <c r="AA16" s="83" t="str">
        <f>IF(Q16=$AB$1,INDEX($I$3:$P$3,MAX(I17:P17)),"")</f>
        <v/>
      </c>
      <c r="AB16" s="84" t="str">
        <f>IF(ISNUMBER(AA16),Z16&amp;AA16,"")</f>
        <v/>
      </c>
      <c r="AC16" s="107" t="str">
        <f>IF(ISNUMBER(AA16),AB16&amp;TEXT(COUNTIF(AB$4:AB16,AB16),"000"),"")</f>
        <v/>
      </c>
      <c r="AD16" s="101">
        <f t="shared" ref="AD16:AD19" si="35">AD15*2</f>
        <v>128</v>
      </c>
      <c r="AE16" s="95">
        <f t="shared" si="34"/>
        <v>8</v>
      </c>
      <c r="AF16" s="95">
        <f t="shared" si="34"/>
        <v>8</v>
      </c>
      <c r="AG16" s="95">
        <f t="shared" si="34"/>
        <v>4</v>
      </c>
      <c r="AH16" s="96" t="str">
        <f t="shared" ref="AH16" si="36">IF(AnzTeams/4&gt;=$AD16,AH15*2,"")</f>
        <v/>
      </c>
      <c r="AI16" s="164">
        <f t="shared" si="33"/>
        <v>20</v>
      </c>
    </row>
    <row r="17" spans="1:35" ht="12" customHeight="1" thickBot="1" x14ac:dyDescent="0.25">
      <c r="A17" s="272"/>
      <c r="B17" s="64"/>
      <c r="C17" s="64"/>
      <c r="D17" s="64"/>
      <c r="E17" s="78" t="str">
        <f t="shared" ref="E17:H17" si="37">IF(LEN(E16)=1,COLUMN(A13),"")</f>
        <v/>
      </c>
      <c r="F17" s="79" t="str">
        <f t="shared" si="37"/>
        <v/>
      </c>
      <c r="G17" s="79" t="str">
        <f t="shared" si="37"/>
        <v/>
      </c>
      <c r="H17" s="79" t="str">
        <f t="shared" si="37"/>
        <v/>
      </c>
      <c r="I17" s="80" t="str">
        <f t="shared" ref="I17" si="38">IF(LEN(I16)=1,COLUMN(A13),"")</f>
        <v/>
      </c>
      <c r="J17" s="79" t="str">
        <f t="shared" ref="J17" si="39">IF(LEN(J16)=1,COLUMN(B13),"")</f>
        <v/>
      </c>
      <c r="K17" s="79" t="str">
        <f t="shared" ref="K17" si="40">IF(LEN(K16)=1,COLUMN(C13),"")</f>
        <v/>
      </c>
      <c r="L17" s="79" t="str">
        <f t="shared" ref="L17" si="41">IF(LEN(L16)=1,COLUMN(D13),"")</f>
        <v/>
      </c>
      <c r="M17" s="79" t="str">
        <f t="shared" ref="M17" si="42">IF(LEN(M16)=1,COLUMN(E13),"")</f>
        <v/>
      </c>
      <c r="N17" s="79" t="str">
        <f t="shared" ref="N17" si="43">IF(LEN(N16)=1,COLUMN(F13),"")</f>
        <v/>
      </c>
      <c r="O17" s="79" t="str">
        <f t="shared" ref="O17" si="44">IF(LEN(O16)=1,COLUMN(G13),"")</f>
        <v/>
      </c>
      <c r="P17" s="81" t="str">
        <f t="shared" ref="P17" si="45">IF(LEN(P16)=1,COLUMN(H13),"")</f>
        <v/>
      </c>
      <c r="Q17" s="275"/>
      <c r="R17" s="111"/>
      <c r="S17" s="111"/>
      <c r="T17" s="111"/>
      <c r="U17" s="111"/>
      <c r="V17" s="111"/>
      <c r="W17" s="111"/>
      <c r="X17" s="111"/>
      <c r="Y17" s="111"/>
      <c r="Z17" s="85"/>
      <c r="AB17" s="86"/>
      <c r="AC17" s="108"/>
      <c r="AD17" s="101">
        <f t="shared" si="35"/>
        <v>256</v>
      </c>
      <c r="AE17" s="95">
        <f t="shared" si="34"/>
        <v>16</v>
      </c>
      <c r="AF17" s="95">
        <f t="shared" si="34"/>
        <v>16</v>
      </c>
      <c r="AG17" s="95">
        <f t="shared" si="34"/>
        <v>8</v>
      </c>
      <c r="AH17" s="96" t="str">
        <f t="shared" ref="AH17" si="46">IF(AnzTeams/4&gt;=$AD17,AH16*2,"")</f>
        <v/>
      </c>
      <c r="AI17" s="164">
        <f t="shared" si="33"/>
        <v>40</v>
      </c>
    </row>
    <row r="18" spans="1:35" ht="12" customHeight="1" thickBot="1" x14ac:dyDescent="0.25">
      <c r="A18" s="272"/>
      <c r="B18" s="65"/>
      <c r="C18" s="65"/>
      <c r="D18" s="65"/>
      <c r="E18" s="74"/>
      <c r="F18" s="75"/>
      <c r="G18" s="75"/>
      <c r="H18" s="75"/>
      <c r="I18" s="76"/>
      <c r="J18" s="75"/>
      <c r="K18" s="75"/>
      <c r="L18" s="75"/>
      <c r="M18" s="75"/>
      <c r="N18" s="75"/>
      <c r="O18" s="75"/>
      <c r="P18" s="77"/>
      <c r="Q18" s="276"/>
      <c r="R18" s="111"/>
      <c r="S18" s="111"/>
      <c r="T18" s="111"/>
      <c r="U18" s="111"/>
      <c r="V18" s="111"/>
      <c r="W18" s="111"/>
      <c r="X18" s="111"/>
      <c r="Y18" s="111"/>
      <c r="Z18" s="87"/>
      <c r="AA18" s="88"/>
      <c r="AB18" s="89"/>
      <c r="AC18" s="109"/>
      <c r="AD18" s="101">
        <f t="shared" si="35"/>
        <v>512</v>
      </c>
      <c r="AE18" s="95">
        <f t="shared" si="34"/>
        <v>32</v>
      </c>
      <c r="AF18" s="95">
        <f t="shared" si="34"/>
        <v>32</v>
      </c>
      <c r="AG18" s="95">
        <f t="shared" si="34"/>
        <v>16</v>
      </c>
      <c r="AH18" s="96" t="str">
        <f t="shared" ref="AH18" si="47">IF(AnzTeams/4&gt;=$AD18,AH17*2,"")</f>
        <v/>
      </c>
      <c r="AI18" s="164">
        <f t="shared" si="33"/>
        <v>80</v>
      </c>
    </row>
    <row r="19" spans="1:35" ht="12" customHeight="1" thickBot="1" x14ac:dyDescent="0.25">
      <c r="A19" s="272">
        <f>IF((ROW()-3)/3&lt;=AnzTeams,ROUNDUP((ROW()-3)/3,0),"")</f>
        <v>6</v>
      </c>
      <c r="B19" s="68"/>
      <c r="C19" s="68"/>
      <c r="D19" s="68"/>
      <c r="E19" s="66"/>
      <c r="F19" s="67"/>
      <c r="G19" s="67"/>
      <c r="H19" s="71"/>
      <c r="I19" s="72"/>
      <c r="J19" s="67"/>
      <c r="K19" s="67"/>
      <c r="L19" s="67"/>
      <c r="M19" s="67"/>
      <c r="N19" s="67"/>
      <c r="O19" s="67"/>
      <c r="P19" s="73"/>
      <c r="Q19" s="274" t="str">
        <f>IF(COUNTA(E19:P19)&gt;0,IF(COUNTA(E19:P19)&lt;&gt;2,"???",$AB$1),"")</f>
        <v/>
      </c>
      <c r="Z19" s="82" t="str">
        <f>IF(Q19=$AB$1,INDEX($E$3:$H$3,MAX(E20:H20)),"")</f>
        <v/>
      </c>
      <c r="AA19" s="83" t="str">
        <f>IF(Q19=$AB$1,INDEX($I$3:$P$3,MAX(I20:P20)),"")</f>
        <v/>
      </c>
      <c r="AB19" s="84" t="str">
        <f>IF(ISNUMBER(AA19),Z19&amp;AA19,"")</f>
        <v/>
      </c>
      <c r="AC19" s="107" t="str">
        <f>IF(ISNUMBER(AA19),AB19&amp;TEXT(COUNTIF(AB$4:AB19,AB19),"000"),"")</f>
        <v/>
      </c>
      <c r="AD19" s="101">
        <f t="shared" si="35"/>
        <v>1024</v>
      </c>
      <c r="AE19" s="95">
        <f t="shared" si="34"/>
        <v>64</v>
      </c>
      <c r="AF19" s="95">
        <f t="shared" si="34"/>
        <v>64</v>
      </c>
      <c r="AG19" s="95">
        <f t="shared" si="34"/>
        <v>32</v>
      </c>
      <c r="AH19" s="96" t="str">
        <f t="shared" ref="AH19" si="48">IF(AnzTeams/4&gt;=$AD19,AH18*2,"")</f>
        <v/>
      </c>
      <c r="AI19" s="164">
        <f t="shared" si="33"/>
        <v>160</v>
      </c>
    </row>
    <row r="20" spans="1:35" ht="12" customHeight="1" thickBot="1" x14ac:dyDescent="0.25">
      <c r="A20" s="272"/>
      <c r="B20" s="64"/>
      <c r="C20" s="64"/>
      <c r="D20" s="64"/>
      <c r="E20" s="78" t="str">
        <f t="shared" ref="E20:H20" si="49">IF(LEN(E19)=1,COLUMN(A16),"")</f>
        <v/>
      </c>
      <c r="F20" s="79" t="str">
        <f t="shared" si="49"/>
        <v/>
      </c>
      <c r="G20" s="79" t="str">
        <f t="shared" si="49"/>
        <v/>
      </c>
      <c r="H20" s="79" t="str">
        <f t="shared" si="49"/>
        <v/>
      </c>
      <c r="I20" s="80" t="str">
        <f t="shared" ref="I20" si="50">IF(LEN(I19)=1,COLUMN(A16),"")</f>
        <v/>
      </c>
      <c r="J20" s="79" t="str">
        <f t="shared" ref="J20" si="51">IF(LEN(J19)=1,COLUMN(B16),"")</f>
        <v/>
      </c>
      <c r="K20" s="79" t="str">
        <f t="shared" ref="K20" si="52">IF(LEN(K19)=1,COLUMN(C16),"")</f>
        <v/>
      </c>
      <c r="L20" s="79" t="str">
        <f t="shared" ref="L20" si="53">IF(LEN(L19)=1,COLUMN(D16),"")</f>
        <v/>
      </c>
      <c r="M20" s="79" t="str">
        <f t="shared" ref="M20" si="54">IF(LEN(M19)=1,COLUMN(E16),"")</f>
        <v/>
      </c>
      <c r="N20" s="79" t="str">
        <f t="shared" ref="N20" si="55">IF(LEN(N19)=1,COLUMN(F16),"")</f>
        <v/>
      </c>
      <c r="O20" s="79" t="str">
        <f t="shared" ref="O20" si="56">IF(LEN(O19)=1,COLUMN(G16),"")</f>
        <v/>
      </c>
      <c r="P20" s="81" t="str">
        <f t="shared" ref="P20" si="57">IF(LEN(P19)=1,COLUMN(H16),"")</f>
        <v/>
      </c>
      <c r="Q20" s="275"/>
      <c r="Z20" s="85"/>
      <c r="AB20" s="86"/>
      <c r="AC20" s="108"/>
      <c r="AD20" s="101"/>
      <c r="AE20" s="95"/>
      <c r="AF20" s="95"/>
      <c r="AG20" s="95"/>
      <c r="AH20" s="96"/>
      <c r="AI20" s="101"/>
    </row>
    <row r="21" spans="1:35" ht="12" customHeight="1" thickBot="1" x14ac:dyDescent="0.25">
      <c r="A21" s="272"/>
      <c r="B21" s="65"/>
      <c r="C21" s="65"/>
      <c r="D21" s="65"/>
      <c r="E21" s="74"/>
      <c r="F21" s="75"/>
      <c r="G21" s="75"/>
      <c r="H21" s="75"/>
      <c r="I21" s="76"/>
      <c r="J21" s="75"/>
      <c r="K21" s="75"/>
      <c r="L21" s="75"/>
      <c r="M21" s="75"/>
      <c r="N21" s="75"/>
      <c r="O21" s="75"/>
      <c r="P21" s="77"/>
      <c r="Q21" s="276"/>
      <c r="Z21" s="87"/>
      <c r="AA21" s="88"/>
      <c r="AB21" s="89"/>
      <c r="AC21" s="109"/>
      <c r="AD21" s="102"/>
      <c r="AE21" s="97"/>
      <c r="AF21" s="97"/>
      <c r="AG21" s="97"/>
      <c r="AH21" s="98"/>
      <c r="AI21" s="102"/>
    </row>
    <row r="22" spans="1:35" ht="12" customHeight="1" thickBot="1" x14ac:dyDescent="0.25">
      <c r="A22" s="272">
        <f>IF((ROW()-3)/3&lt;=AnzTeams,ROUNDUP((ROW()-3)/3,0),"")</f>
        <v>7</v>
      </c>
      <c r="B22" s="68"/>
      <c r="C22" s="68"/>
      <c r="D22" s="68"/>
      <c r="E22" s="66"/>
      <c r="F22" s="67"/>
      <c r="G22" s="67"/>
      <c r="H22" s="71"/>
      <c r="I22" s="72"/>
      <c r="J22" s="67"/>
      <c r="K22" s="67"/>
      <c r="L22" s="67"/>
      <c r="M22" s="67"/>
      <c r="N22" s="67"/>
      <c r="O22" s="67"/>
      <c r="P22" s="73"/>
      <c r="Q22" s="274" t="str">
        <f>IF(COUNTA(E22:P22)&gt;0,IF(COUNTA(E22:P22)&lt;&gt;2,"???",$AB$1),"")</f>
        <v/>
      </c>
      <c r="Z22" s="82" t="str">
        <f>IF(Q22=$AB$1,INDEX($E$3:$H$3,MAX(E23:H23)),"")</f>
        <v/>
      </c>
      <c r="AA22" s="83" t="str">
        <f>IF(Q22=$AB$1,INDEX($I$3:$P$3,MAX(I23:P23)),"")</f>
        <v/>
      </c>
      <c r="AB22" s="84" t="str">
        <f>IF(ISNUMBER(AA22),Z22&amp;AA22,"")</f>
        <v/>
      </c>
      <c r="AC22" s="107" t="str">
        <f>IF(ISNUMBER(AA22),AB22&amp;TEXT(COUNTIF(AB$4:AB22,AB22),"000"),"")</f>
        <v/>
      </c>
    </row>
    <row r="23" spans="1:35" ht="12" customHeight="1" thickBot="1" x14ac:dyDescent="0.25">
      <c r="A23" s="272"/>
      <c r="B23" s="64"/>
      <c r="C23" s="64"/>
      <c r="D23" s="64"/>
      <c r="E23" s="78" t="str">
        <f t="shared" ref="E23:H23" si="58">IF(LEN(E22)=1,COLUMN(A19),"")</f>
        <v/>
      </c>
      <c r="F23" s="79" t="str">
        <f t="shared" si="58"/>
        <v/>
      </c>
      <c r="G23" s="79" t="str">
        <f t="shared" si="58"/>
        <v/>
      </c>
      <c r="H23" s="79" t="str">
        <f t="shared" si="58"/>
        <v/>
      </c>
      <c r="I23" s="80" t="str">
        <f t="shared" ref="I23" si="59">IF(LEN(I22)=1,COLUMN(A19),"")</f>
        <v/>
      </c>
      <c r="J23" s="79" t="str">
        <f t="shared" ref="J23" si="60">IF(LEN(J22)=1,COLUMN(B19),"")</f>
        <v/>
      </c>
      <c r="K23" s="79" t="str">
        <f t="shared" ref="K23" si="61">IF(LEN(K22)=1,COLUMN(C19),"")</f>
        <v/>
      </c>
      <c r="L23" s="79" t="str">
        <f t="shared" ref="L23" si="62">IF(LEN(L22)=1,COLUMN(D19),"")</f>
        <v/>
      </c>
      <c r="M23" s="79" t="str">
        <f t="shared" ref="M23" si="63">IF(LEN(M22)=1,COLUMN(E19),"")</f>
        <v/>
      </c>
      <c r="N23" s="79" t="str">
        <f t="shared" ref="N23" si="64">IF(LEN(N22)=1,COLUMN(F19),"")</f>
        <v/>
      </c>
      <c r="O23" s="79" t="str">
        <f t="shared" ref="O23" si="65">IF(LEN(O22)=1,COLUMN(G19),"")</f>
        <v/>
      </c>
      <c r="P23" s="81" t="str">
        <f t="shared" ref="P23" si="66">IF(LEN(P22)=1,COLUMN(H19),"")</f>
        <v/>
      </c>
      <c r="Q23" s="275"/>
      <c r="Z23" s="85"/>
      <c r="AB23" s="86"/>
      <c r="AC23" s="108"/>
      <c r="AD23" s="206">
        <v>1</v>
      </c>
      <c r="AE23" s="207">
        <v>1</v>
      </c>
    </row>
    <row r="24" spans="1:35" ht="12" customHeight="1" thickBot="1" x14ac:dyDescent="0.25">
      <c r="A24" s="272"/>
      <c r="B24" s="65"/>
      <c r="C24" s="65"/>
      <c r="D24" s="65"/>
      <c r="E24" s="74"/>
      <c r="F24" s="75"/>
      <c r="G24" s="75"/>
      <c r="H24" s="75"/>
      <c r="I24" s="76"/>
      <c r="J24" s="75"/>
      <c r="K24" s="75"/>
      <c r="L24" s="75"/>
      <c r="M24" s="75"/>
      <c r="N24" s="75"/>
      <c r="O24" s="75"/>
      <c r="P24" s="77"/>
      <c r="Q24" s="276"/>
      <c r="Z24" s="87"/>
      <c r="AA24" s="88"/>
      <c r="AB24" s="89"/>
      <c r="AC24" s="109"/>
      <c r="AD24" s="208">
        <f>AD23*2</f>
        <v>2</v>
      </c>
      <c r="AE24" s="96">
        <v>2</v>
      </c>
    </row>
    <row r="25" spans="1:35" ht="12" customHeight="1" thickBot="1" x14ac:dyDescent="0.25">
      <c r="A25" s="272">
        <f>IF((ROW()-3)/3&lt;=AnzTeams,ROUNDUP((ROW()-3)/3,0),"")</f>
        <v>8</v>
      </c>
      <c r="B25" s="68"/>
      <c r="C25" s="68"/>
      <c r="D25" s="68"/>
      <c r="E25" s="66"/>
      <c r="F25" s="67"/>
      <c r="G25" s="67"/>
      <c r="H25" s="71"/>
      <c r="I25" s="72"/>
      <c r="J25" s="67"/>
      <c r="K25" s="67"/>
      <c r="L25" s="67"/>
      <c r="M25" s="67"/>
      <c r="N25" s="67"/>
      <c r="O25" s="67"/>
      <c r="P25" s="73"/>
      <c r="Q25" s="274" t="str">
        <f>IF(COUNTA(E25:P25)&gt;0,IF(COUNTA(E25:P25)&lt;&gt;2,"???",$AB$1),"")</f>
        <v/>
      </c>
      <c r="Z25" s="82" t="str">
        <f>IF(Q25=$AB$1,INDEX($E$3:$H$3,MAX(E26:H26)),"")</f>
        <v/>
      </c>
      <c r="AA25" s="83" t="str">
        <f>IF(Q25=$AB$1,INDEX($I$3:$P$3,MAX(I26:P26)),"")</f>
        <v/>
      </c>
      <c r="AB25" s="84" t="str">
        <f>IF(ISNUMBER(AA25),Z25&amp;AA25,"")</f>
        <v/>
      </c>
      <c r="AC25" s="107" t="str">
        <f>IF(ISNUMBER(AA25),AB25&amp;TEXT(COUNTIF(AB$4:AB25,AB25),"000"),"")</f>
        <v/>
      </c>
      <c r="AD25" s="208">
        <f t="shared" ref="AD25:AD28" si="67">AD24*2</f>
        <v>4</v>
      </c>
      <c r="AE25" s="96">
        <v>3</v>
      </c>
    </row>
    <row r="26" spans="1:35" ht="12" customHeight="1" thickBot="1" x14ac:dyDescent="0.25">
      <c r="A26" s="272"/>
      <c r="B26" s="64"/>
      <c r="C26" s="64"/>
      <c r="D26" s="64"/>
      <c r="E26" s="78" t="str">
        <f t="shared" ref="E26:H26" si="68">IF(LEN(E25)=1,COLUMN(A22),"")</f>
        <v/>
      </c>
      <c r="F26" s="79" t="str">
        <f t="shared" si="68"/>
        <v/>
      </c>
      <c r="G26" s="79" t="str">
        <f t="shared" si="68"/>
        <v/>
      </c>
      <c r="H26" s="79" t="str">
        <f t="shared" si="68"/>
        <v/>
      </c>
      <c r="I26" s="80" t="str">
        <f t="shared" ref="I26" si="69">IF(LEN(I25)=1,COLUMN(A22),"")</f>
        <v/>
      </c>
      <c r="J26" s="79" t="str">
        <f t="shared" ref="J26" si="70">IF(LEN(J25)=1,COLUMN(B22),"")</f>
        <v/>
      </c>
      <c r="K26" s="79" t="str">
        <f t="shared" ref="K26" si="71">IF(LEN(K25)=1,COLUMN(C22),"")</f>
        <v/>
      </c>
      <c r="L26" s="79" t="str">
        <f t="shared" ref="L26" si="72">IF(LEN(L25)=1,COLUMN(D22),"")</f>
        <v/>
      </c>
      <c r="M26" s="79" t="str">
        <f t="shared" ref="M26" si="73">IF(LEN(M25)=1,COLUMN(E22),"")</f>
        <v/>
      </c>
      <c r="N26" s="79" t="str">
        <f t="shared" ref="N26" si="74">IF(LEN(N25)=1,COLUMN(F22),"")</f>
        <v/>
      </c>
      <c r="O26" s="79" t="str">
        <f t="shared" ref="O26" si="75">IF(LEN(O25)=1,COLUMN(G22),"")</f>
        <v/>
      </c>
      <c r="P26" s="81" t="str">
        <f t="shared" ref="P26" si="76">IF(LEN(P25)=1,COLUMN(H22),"")</f>
        <v/>
      </c>
      <c r="Q26" s="275"/>
      <c r="Z26" s="85"/>
      <c r="AB26" s="86"/>
      <c r="AC26" s="108"/>
      <c r="AD26" s="208">
        <f t="shared" si="67"/>
        <v>8</v>
      </c>
      <c r="AE26" s="96">
        <v>5</v>
      </c>
    </row>
    <row r="27" spans="1:35" ht="12" customHeight="1" thickBot="1" x14ac:dyDescent="0.25">
      <c r="A27" s="272"/>
      <c r="B27" s="65"/>
      <c r="C27" s="65"/>
      <c r="D27" s="65"/>
      <c r="E27" s="74"/>
      <c r="F27" s="75"/>
      <c r="G27" s="75"/>
      <c r="H27" s="75"/>
      <c r="I27" s="76"/>
      <c r="J27" s="75"/>
      <c r="K27" s="75"/>
      <c r="L27" s="75"/>
      <c r="M27" s="75"/>
      <c r="N27" s="75"/>
      <c r="O27" s="75"/>
      <c r="P27" s="77"/>
      <c r="Q27" s="276"/>
      <c r="Z27" s="87"/>
      <c r="AA27" s="88"/>
      <c r="AB27" s="89"/>
      <c r="AC27" s="109"/>
      <c r="AD27" s="208">
        <f t="shared" si="67"/>
        <v>16</v>
      </c>
      <c r="AE27" s="96">
        <v>9</v>
      </c>
    </row>
    <row r="28" spans="1:35" ht="12" customHeight="1" thickBot="1" x14ac:dyDescent="0.25">
      <c r="A28" s="272">
        <f>IF((ROW()-3)/3&lt;=AnzTeams,ROUNDUP((ROW()-3)/3,0),"")</f>
        <v>9</v>
      </c>
      <c r="B28" s="68"/>
      <c r="C28" s="68"/>
      <c r="D28" s="68"/>
      <c r="E28" s="66"/>
      <c r="F28" s="67"/>
      <c r="G28" s="67"/>
      <c r="H28" s="71"/>
      <c r="I28" s="72"/>
      <c r="J28" s="67"/>
      <c r="K28" s="67"/>
      <c r="L28" s="67"/>
      <c r="M28" s="67"/>
      <c r="N28" s="67"/>
      <c r="O28" s="67"/>
      <c r="P28" s="73"/>
      <c r="Q28" s="274" t="str">
        <f>IF(COUNTA(E28:P28)&gt;0,IF(COUNTA(E28:P28)&lt;&gt;2,"???",$AB$1),"")</f>
        <v/>
      </c>
      <c r="Z28" s="82" t="str">
        <f>IF(Q28=$AB$1,INDEX($E$3:$H$3,MAX(E29:H29)),"")</f>
        <v/>
      </c>
      <c r="AA28" s="83" t="str">
        <f>IF(Q28=$AB$1,INDEX($I$3:$P$3,MAX(I29:P29)),"")</f>
        <v/>
      </c>
      <c r="AB28" s="84" t="str">
        <f>IF(ISNUMBER(AA28),Z28&amp;AA28,"")</f>
        <v/>
      </c>
      <c r="AC28" s="107" t="str">
        <f>IF(ISNUMBER(AA28),AB28&amp;TEXT(COUNTIF(AB$4:AB28,AB28),"000"),"")</f>
        <v/>
      </c>
      <c r="AD28" s="208">
        <f t="shared" si="67"/>
        <v>32</v>
      </c>
      <c r="AE28" s="96">
        <v>17</v>
      </c>
    </row>
    <row r="29" spans="1:35" ht="12" customHeight="1" thickBot="1" x14ac:dyDescent="0.25">
      <c r="A29" s="272"/>
      <c r="B29" s="64"/>
      <c r="C29" s="64"/>
      <c r="D29" s="64"/>
      <c r="E29" s="78" t="str">
        <f t="shared" ref="E29:H29" si="77">IF(LEN(E28)=1,COLUMN(A25),"")</f>
        <v/>
      </c>
      <c r="F29" s="79" t="str">
        <f t="shared" si="77"/>
        <v/>
      </c>
      <c r="G29" s="79" t="str">
        <f t="shared" si="77"/>
        <v/>
      </c>
      <c r="H29" s="79" t="str">
        <f t="shared" si="77"/>
        <v/>
      </c>
      <c r="I29" s="80" t="str">
        <f t="shared" ref="I29" si="78">IF(LEN(I28)=1,COLUMN(A25),"")</f>
        <v/>
      </c>
      <c r="J29" s="79" t="str">
        <f t="shared" ref="J29" si="79">IF(LEN(J28)=1,COLUMN(B25),"")</f>
        <v/>
      </c>
      <c r="K29" s="79" t="str">
        <f t="shared" ref="K29" si="80">IF(LEN(K28)=1,COLUMN(C25),"")</f>
        <v/>
      </c>
      <c r="L29" s="79" t="str">
        <f t="shared" ref="L29" si="81">IF(LEN(L28)=1,COLUMN(D25),"")</f>
        <v/>
      </c>
      <c r="M29" s="79" t="str">
        <f t="shared" ref="M29" si="82">IF(LEN(M28)=1,COLUMN(E25),"")</f>
        <v/>
      </c>
      <c r="N29" s="79" t="str">
        <f t="shared" ref="N29" si="83">IF(LEN(N28)=1,COLUMN(F25),"")</f>
        <v/>
      </c>
      <c r="O29" s="79" t="str">
        <f t="shared" ref="O29" si="84">IF(LEN(O28)=1,COLUMN(G25),"")</f>
        <v/>
      </c>
      <c r="P29" s="81" t="str">
        <f t="shared" ref="P29" si="85">IF(LEN(P28)=1,COLUMN(H25),"")</f>
        <v/>
      </c>
      <c r="Q29" s="275"/>
      <c r="Z29" s="85"/>
      <c r="AB29" s="86"/>
      <c r="AC29" s="108"/>
      <c r="AD29" s="209">
        <v>64</v>
      </c>
      <c r="AE29" s="98">
        <v>33</v>
      </c>
    </row>
    <row r="30" spans="1:35" ht="12" customHeight="1" thickBot="1" x14ac:dyDescent="0.25">
      <c r="A30" s="272"/>
      <c r="B30" s="65"/>
      <c r="C30" s="65"/>
      <c r="D30" s="65"/>
      <c r="E30" s="74"/>
      <c r="F30" s="75"/>
      <c r="G30" s="75"/>
      <c r="H30" s="75"/>
      <c r="I30" s="76"/>
      <c r="J30" s="75"/>
      <c r="K30" s="75"/>
      <c r="L30" s="75"/>
      <c r="M30" s="75"/>
      <c r="N30" s="75"/>
      <c r="O30" s="75"/>
      <c r="P30" s="77"/>
      <c r="Q30" s="276"/>
      <c r="Z30" s="87"/>
      <c r="AA30" s="88"/>
      <c r="AB30" s="89"/>
      <c r="AC30" s="109"/>
    </row>
    <row r="31" spans="1:35" ht="12" customHeight="1" thickBot="1" x14ac:dyDescent="0.25">
      <c r="A31" s="272">
        <f>IF((ROW()-3)/3&lt;=AnzTeams,ROUNDUP((ROW()-3)/3,0),"")</f>
        <v>10</v>
      </c>
      <c r="B31" s="68"/>
      <c r="C31" s="68"/>
      <c r="D31" s="68"/>
      <c r="E31" s="66"/>
      <c r="F31" s="67"/>
      <c r="G31" s="67"/>
      <c r="H31" s="71"/>
      <c r="I31" s="72"/>
      <c r="J31" s="67"/>
      <c r="K31" s="67"/>
      <c r="L31" s="67"/>
      <c r="M31" s="67"/>
      <c r="N31" s="67"/>
      <c r="O31" s="67"/>
      <c r="P31" s="73"/>
      <c r="Q31" s="274" t="str">
        <f>IF(COUNTA(E31:P31)&gt;0,IF(COUNTA(E31:P31)&lt;&gt;2,"???",$AB$1),"")</f>
        <v/>
      </c>
      <c r="Z31" s="82" t="str">
        <f>IF(Q31=$AB$1,INDEX($E$3:$H$3,MAX(E32:H32)),"")</f>
        <v/>
      </c>
      <c r="AA31" s="83" t="str">
        <f>IF(Q31=$AB$1,INDEX($I$3:$P$3,MAX(I32:P32)),"")</f>
        <v/>
      </c>
      <c r="AB31" s="84" t="str">
        <f>IF(ISNUMBER(AA31),Z31&amp;AA31,"")</f>
        <v/>
      </c>
      <c r="AC31" s="107" t="str">
        <f>IF(ISNUMBER(AA31),AB31&amp;TEXT(COUNTIF(AB$4:AB31,AB31),"000"),"")</f>
        <v/>
      </c>
    </row>
    <row r="32" spans="1:35" ht="12" customHeight="1" thickBot="1" x14ac:dyDescent="0.25">
      <c r="A32" s="272"/>
      <c r="B32" s="64"/>
      <c r="C32" s="64"/>
      <c r="D32" s="64"/>
      <c r="E32" s="78" t="str">
        <f t="shared" ref="E32:H32" si="86">IF(LEN(E31)=1,COLUMN(A28),"")</f>
        <v/>
      </c>
      <c r="F32" s="79" t="str">
        <f t="shared" si="86"/>
        <v/>
      </c>
      <c r="G32" s="79" t="str">
        <f t="shared" si="86"/>
        <v/>
      </c>
      <c r="H32" s="79" t="str">
        <f t="shared" si="86"/>
        <v/>
      </c>
      <c r="I32" s="80" t="str">
        <f t="shared" ref="I32" si="87">IF(LEN(I31)=1,COLUMN(A28),"")</f>
        <v/>
      </c>
      <c r="J32" s="79" t="str">
        <f t="shared" ref="J32" si="88">IF(LEN(J31)=1,COLUMN(B28),"")</f>
        <v/>
      </c>
      <c r="K32" s="79" t="str">
        <f t="shared" ref="K32" si="89">IF(LEN(K31)=1,COLUMN(C28),"")</f>
        <v/>
      </c>
      <c r="L32" s="79" t="str">
        <f t="shared" ref="L32" si="90">IF(LEN(L31)=1,COLUMN(D28),"")</f>
        <v/>
      </c>
      <c r="M32" s="79" t="str">
        <f t="shared" ref="M32" si="91">IF(LEN(M31)=1,COLUMN(E28),"")</f>
        <v/>
      </c>
      <c r="N32" s="79" t="str">
        <f t="shared" ref="N32" si="92">IF(LEN(N31)=1,COLUMN(F28),"")</f>
        <v/>
      </c>
      <c r="O32" s="79" t="str">
        <f t="shared" ref="O32" si="93">IF(LEN(O31)=1,COLUMN(G28),"")</f>
        <v/>
      </c>
      <c r="P32" s="81" t="str">
        <f t="shared" ref="P32" si="94">IF(LEN(P31)=1,COLUMN(H28),"")</f>
        <v/>
      </c>
      <c r="Q32" s="275"/>
      <c r="Z32" s="85"/>
      <c r="AB32" s="86"/>
      <c r="AC32" s="108"/>
    </row>
    <row r="33" spans="1:29" ht="12" customHeight="1" thickBot="1" x14ac:dyDescent="0.25">
      <c r="A33" s="272"/>
      <c r="B33" s="65"/>
      <c r="C33" s="65"/>
      <c r="D33" s="65"/>
      <c r="E33" s="74"/>
      <c r="F33" s="75"/>
      <c r="G33" s="75"/>
      <c r="H33" s="75"/>
      <c r="I33" s="76"/>
      <c r="J33" s="75"/>
      <c r="K33" s="75"/>
      <c r="L33" s="75"/>
      <c r="M33" s="75"/>
      <c r="N33" s="75"/>
      <c r="O33" s="75"/>
      <c r="P33" s="77"/>
      <c r="Q33" s="276"/>
      <c r="Z33" s="87"/>
      <c r="AA33" s="88"/>
      <c r="AB33" s="89"/>
      <c r="AC33" s="109"/>
    </row>
    <row r="34" spans="1:29" ht="12" customHeight="1" thickBot="1" x14ac:dyDescent="0.25">
      <c r="A34" s="272">
        <f>IF((ROW()-3)/3&lt;=AnzTeams,ROUNDUP((ROW()-3)/3,0),"")</f>
        <v>11</v>
      </c>
      <c r="B34" s="68"/>
      <c r="C34" s="68"/>
      <c r="D34" s="68"/>
      <c r="E34" s="66"/>
      <c r="F34" s="67"/>
      <c r="G34" s="67"/>
      <c r="H34" s="71"/>
      <c r="I34" s="72"/>
      <c r="J34" s="67"/>
      <c r="K34" s="67"/>
      <c r="L34" s="67"/>
      <c r="M34" s="67"/>
      <c r="N34" s="67"/>
      <c r="O34" s="67"/>
      <c r="P34" s="73"/>
      <c r="Q34" s="274" t="str">
        <f>IF(COUNTA(E34:P34)&gt;0,IF(COUNTA(E34:P34)&lt;&gt;2,"???",$AB$1),"")</f>
        <v/>
      </c>
      <c r="Z34" s="82" t="str">
        <f>IF(Q34=$AB$1,INDEX($E$3:$H$3,MAX(E35:H35)),"")</f>
        <v/>
      </c>
      <c r="AA34" s="83" t="str">
        <f>IF(Q34=$AB$1,INDEX($I$3:$P$3,MAX(I35:P35)),"")</f>
        <v/>
      </c>
      <c r="AB34" s="84" t="str">
        <f>IF(ISNUMBER(AA34),Z34&amp;AA34,"")</f>
        <v/>
      </c>
      <c r="AC34" s="107" t="str">
        <f>IF(ISNUMBER(AA34),AB34&amp;TEXT(COUNTIF(AB$4:AB34,AB34),"000"),"")</f>
        <v/>
      </c>
    </row>
    <row r="35" spans="1:29" ht="12" customHeight="1" thickBot="1" x14ac:dyDescent="0.25">
      <c r="A35" s="272"/>
      <c r="B35" s="64"/>
      <c r="C35" s="64"/>
      <c r="D35" s="64"/>
      <c r="E35" s="78" t="str">
        <f t="shared" ref="E35:H35" si="95">IF(LEN(E34)=1,COLUMN(A31),"")</f>
        <v/>
      </c>
      <c r="F35" s="79" t="str">
        <f t="shared" si="95"/>
        <v/>
      </c>
      <c r="G35" s="79" t="str">
        <f t="shared" si="95"/>
        <v/>
      </c>
      <c r="H35" s="79" t="str">
        <f t="shared" si="95"/>
        <v/>
      </c>
      <c r="I35" s="80" t="str">
        <f t="shared" ref="I35" si="96">IF(LEN(I34)=1,COLUMN(A31),"")</f>
        <v/>
      </c>
      <c r="J35" s="79" t="str">
        <f t="shared" ref="J35" si="97">IF(LEN(J34)=1,COLUMN(B31),"")</f>
        <v/>
      </c>
      <c r="K35" s="79" t="str">
        <f t="shared" ref="K35" si="98">IF(LEN(K34)=1,COLUMN(C31),"")</f>
        <v/>
      </c>
      <c r="L35" s="79" t="str">
        <f t="shared" ref="L35" si="99">IF(LEN(L34)=1,COLUMN(D31),"")</f>
        <v/>
      </c>
      <c r="M35" s="79" t="str">
        <f t="shared" ref="M35" si="100">IF(LEN(M34)=1,COLUMN(E31),"")</f>
        <v/>
      </c>
      <c r="N35" s="79" t="str">
        <f t="shared" ref="N35" si="101">IF(LEN(N34)=1,COLUMN(F31),"")</f>
        <v/>
      </c>
      <c r="O35" s="79" t="str">
        <f t="shared" ref="O35" si="102">IF(LEN(O34)=1,COLUMN(G31),"")</f>
        <v/>
      </c>
      <c r="P35" s="81" t="str">
        <f t="shared" ref="P35" si="103">IF(LEN(P34)=1,COLUMN(H31),"")</f>
        <v/>
      </c>
      <c r="Q35" s="275"/>
      <c r="Z35" s="85"/>
      <c r="AB35" s="86"/>
      <c r="AC35" s="108"/>
    </row>
    <row r="36" spans="1:29" ht="12" customHeight="1" thickBot="1" x14ac:dyDescent="0.25">
      <c r="A36" s="272"/>
      <c r="B36" s="65"/>
      <c r="C36" s="65"/>
      <c r="D36" s="65"/>
      <c r="E36" s="74"/>
      <c r="F36" s="75"/>
      <c r="G36" s="75"/>
      <c r="H36" s="75"/>
      <c r="I36" s="76"/>
      <c r="J36" s="75"/>
      <c r="K36" s="75"/>
      <c r="L36" s="75"/>
      <c r="M36" s="75"/>
      <c r="N36" s="75"/>
      <c r="O36" s="75"/>
      <c r="P36" s="77"/>
      <c r="Q36" s="276"/>
      <c r="Z36" s="87"/>
      <c r="AA36" s="88"/>
      <c r="AB36" s="89"/>
      <c r="AC36" s="109"/>
    </row>
    <row r="37" spans="1:29" ht="12" customHeight="1" thickBot="1" x14ac:dyDescent="0.25">
      <c r="A37" s="272">
        <f>IF((ROW()-3)/3&lt;=AnzTeams,ROUNDUP((ROW()-3)/3,0),"")</f>
        <v>12</v>
      </c>
      <c r="B37" s="68"/>
      <c r="C37" s="68"/>
      <c r="D37" s="68"/>
      <c r="E37" s="66"/>
      <c r="F37" s="67"/>
      <c r="G37" s="67"/>
      <c r="H37" s="71"/>
      <c r="I37" s="72"/>
      <c r="J37" s="67"/>
      <c r="K37" s="67"/>
      <c r="L37" s="67"/>
      <c r="M37" s="67"/>
      <c r="N37" s="67"/>
      <c r="O37" s="67"/>
      <c r="P37" s="73"/>
      <c r="Q37" s="274" t="str">
        <f>IF(COUNTA(E37:P37)&gt;0,IF(COUNTA(E37:P37)&lt;&gt;2,"???",$AB$1),"")</f>
        <v/>
      </c>
      <c r="Z37" s="82" t="str">
        <f>IF(Q37=$AB$1,INDEX($E$3:$H$3,MAX(E38:H38)),"")</f>
        <v/>
      </c>
      <c r="AA37" s="83" t="str">
        <f>IF(Q37=$AB$1,INDEX($I$3:$P$3,MAX(I38:P38)),"")</f>
        <v/>
      </c>
      <c r="AB37" s="84" t="str">
        <f>IF(ISNUMBER(AA37),Z37&amp;AA37,"")</f>
        <v/>
      </c>
      <c r="AC37" s="107" t="str">
        <f>IF(ISNUMBER(AA37),AB37&amp;TEXT(COUNTIF(AB$4:AB37,AB37),"000"),"")</f>
        <v/>
      </c>
    </row>
    <row r="38" spans="1:29" ht="12" customHeight="1" thickBot="1" x14ac:dyDescent="0.25">
      <c r="A38" s="272"/>
      <c r="B38" s="64"/>
      <c r="C38" s="64"/>
      <c r="D38" s="64"/>
      <c r="E38" s="78" t="str">
        <f t="shared" ref="E38:H38" si="104">IF(LEN(E37)=1,COLUMN(A34),"")</f>
        <v/>
      </c>
      <c r="F38" s="79" t="str">
        <f t="shared" si="104"/>
        <v/>
      </c>
      <c r="G38" s="79" t="str">
        <f t="shared" si="104"/>
        <v/>
      </c>
      <c r="H38" s="79" t="str">
        <f t="shared" si="104"/>
        <v/>
      </c>
      <c r="I38" s="80" t="str">
        <f t="shared" ref="I38" si="105">IF(LEN(I37)=1,COLUMN(A34),"")</f>
        <v/>
      </c>
      <c r="J38" s="79" t="str">
        <f t="shared" ref="J38" si="106">IF(LEN(J37)=1,COLUMN(B34),"")</f>
        <v/>
      </c>
      <c r="K38" s="79" t="str">
        <f t="shared" ref="K38" si="107">IF(LEN(K37)=1,COLUMN(C34),"")</f>
        <v/>
      </c>
      <c r="L38" s="79" t="str">
        <f t="shared" ref="L38" si="108">IF(LEN(L37)=1,COLUMN(D34),"")</f>
        <v/>
      </c>
      <c r="M38" s="79" t="str">
        <f t="shared" ref="M38" si="109">IF(LEN(M37)=1,COLUMN(E34),"")</f>
        <v/>
      </c>
      <c r="N38" s="79" t="str">
        <f t="shared" ref="N38" si="110">IF(LEN(N37)=1,COLUMN(F34),"")</f>
        <v/>
      </c>
      <c r="O38" s="79" t="str">
        <f t="shared" ref="O38" si="111">IF(LEN(O37)=1,COLUMN(G34),"")</f>
        <v/>
      </c>
      <c r="P38" s="81" t="str">
        <f t="shared" ref="P38" si="112">IF(LEN(P37)=1,COLUMN(H34),"")</f>
        <v/>
      </c>
      <c r="Q38" s="275"/>
      <c r="Z38" s="85"/>
      <c r="AB38" s="86"/>
      <c r="AC38" s="108"/>
    </row>
    <row r="39" spans="1:29" ht="12" customHeight="1" thickBot="1" x14ac:dyDescent="0.25">
      <c r="A39" s="272"/>
      <c r="B39" s="65"/>
      <c r="C39" s="65"/>
      <c r="D39" s="65"/>
      <c r="E39" s="74"/>
      <c r="F39" s="75"/>
      <c r="G39" s="75"/>
      <c r="H39" s="75"/>
      <c r="I39" s="76"/>
      <c r="J39" s="75"/>
      <c r="K39" s="75"/>
      <c r="L39" s="75"/>
      <c r="M39" s="75"/>
      <c r="N39" s="75"/>
      <c r="O39" s="75"/>
      <c r="P39" s="77"/>
      <c r="Q39" s="276"/>
      <c r="Z39" s="87"/>
      <c r="AA39" s="88"/>
      <c r="AB39" s="89"/>
      <c r="AC39" s="109"/>
    </row>
    <row r="40" spans="1:29" ht="12" customHeight="1" thickBot="1" x14ac:dyDescent="0.25">
      <c r="A40" s="272">
        <f>IF((ROW()-3)/3&lt;=AnzTeams,ROUNDUP((ROW()-3)/3,0),"")</f>
        <v>13</v>
      </c>
      <c r="B40" s="68"/>
      <c r="C40" s="68"/>
      <c r="D40" s="68"/>
      <c r="E40" s="66"/>
      <c r="F40" s="67"/>
      <c r="G40" s="67"/>
      <c r="H40" s="71"/>
      <c r="I40" s="72"/>
      <c r="J40" s="67"/>
      <c r="K40" s="67"/>
      <c r="L40" s="67"/>
      <c r="M40" s="67"/>
      <c r="N40" s="67"/>
      <c r="O40" s="67"/>
      <c r="P40" s="73"/>
      <c r="Q40" s="274" t="str">
        <f>IF(COUNTA(E40:P40)&gt;0,IF(COUNTA(E40:P40)&lt;&gt;2,"???",$AB$1),"")</f>
        <v/>
      </c>
      <c r="Z40" s="82" t="str">
        <f>IF(Q40=$AB$1,INDEX($E$3:$H$3,MAX(E41:H41)),"")</f>
        <v/>
      </c>
      <c r="AA40" s="83" t="str">
        <f>IF(Q40=$AB$1,INDEX($I$3:$P$3,MAX(I41:P41)),"")</f>
        <v/>
      </c>
      <c r="AB40" s="84" t="str">
        <f>IF(ISNUMBER(AA40),Z40&amp;AA40,"")</f>
        <v/>
      </c>
      <c r="AC40" s="107" t="str">
        <f>IF(ISNUMBER(AA40),AB40&amp;TEXT(COUNTIF(AB$4:AB40,AB40),"000"),"")</f>
        <v/>
      </c>
    </row>
    <row r="41" spans="1:29" ht="12" customHeight="1" thickBot="1" x14ac:dyDescent="0.25">
      <c r="A41" s="272"/>
      <c r="B41" s="64"/>
      <c r="C41" s="64"/>
      <c r="D41" s="64"/>
      <c r="E41" s="78" t="str">
        <f t="shared" ref="E41:H41" si="113">IF(LEN(E40)=1,COLUMN(A37),"")</f>
        <v/>
      </c>
      <c r="F41" s="79" t="str">
        <f t="shared" si="113"/>
        <v/>
      </c>
      <c r="G41" s="79" t="str">
        <f t="shared" si="113"/>
        <v/>
      </c>
      <c r="H41" s="79" t="str">
        <f t="shared" si="113"/>
        <v/>
      </c>
      <c r="I41" s="80" t="str">
        <f t="shared" ref="I41" si="114">IF(LEN(I40)=1,COLUMN(A37),"")</f>
        <v/>
      </c>
      <c r="J41" s="79" t="str">
        <f t="shared" ref="J41" si="115">IF(LEN(J40)=1,COLUMN(B37),"")</f>
        <v/>
      </c>
      <c r="K41" s="79" t="str">
        <f t="shared" ref="K41" si="116">IF(LEN(K40)=1,COLUMN(C37),"")</f>
        <v/>
      </c>
      <c r="L41" s="79" t="str">
        <f t="shared" ref="L41" si="117">IF(LEN(L40)=1,COLUMN(D37),"")</f>
        <v/>
      </c>
      <c r="M41" s="79" t="str">
        <f t="shared" ref="M41" si="118">IF(LEN(M40)=1,COLUMN(E37),"")</f>
        <v/>
      </c>
      <c r="N41" s="79" t="str">
        <f t="shared" ref="N41" si="119">IF(LEN(N40)=1,COLUMN(F37),"")</f>
        <v/>
      </c>
      <c r="O41" s="79" t="str">
        <f t="shared" ref="O41" si="120">IF(LEN(O40)=1,COLUMN(G37),"")</f>
        <v/>
      </c>
      <c r="P41" s="81" t="str">
        <f t="shared" ref="P41" si="121">IF(LEN(P40)=1,COLUMN(H37),"")</f>
        <v/>
      </c>
      <c r="Q41" s="275"/>
      <c r="Z41" s="85"/>
      <c r="AB41" s="86"/>
      <c r="AC41" s="108"/>
    </row>
    <row r="42" spans="1:29" ht="12" customHeight="1" thickBot="1" x14ac:dyDescent="0.25">
      <c r="A42" s="272"/>
      <c r="B42" s="65"/>
      <c r="C42" s="65"/>
      <c r="D42" s="65"/>
      <c r="E42" s="74"/>
      <c r="F42" s="75"/>
      <c r="G42" s="75"/>
      <c r="H42" s="75"/>
      <c r="I42" s="76"/>
      <c r="J42" s="75"/>
      <c r="K42" s="75"/>
      <c r="L42" s="75"/>
      <c r="M42" s="75"/>
      <c r="N42" s="75"/>
      <c r="O42" s="75"/>
      <c r="P42" s="77"/>
      <c r="Q42" s="276"/>
      <c r="Z42" s="87"/>
      <c r="AA42" s="88"/>
      <c r="AB42" s="89"/>
      <c r="AC42" s="109"/>
    </row>
    <row r="43" spans="1:29" ht="12" customHeight="1" thickBot="1" x14ac:dyDescent="0.25">
      <c r="A43" s="272">
        <f>IF((ROW()-3)/3&lt;=AnzTeams,ROUNDUP((ROW()-3)/3,0),"")</f>
        <v>14</v>
      </c>
      <c r="B43" s="68"/>
      <c r="C43" s="68"/>
      <c r="D43" s="68"/>
      <c r="E43" s="66"/>
      <c r="F43" s="67"/>
      <c r="G43" s="67"/>
      <c r="H43" s="71"/>
      <c r="I43" s="72"/>
      <c r="J43" s="67"/>
      <c r="K43" s="67"/>
      <c r="L43" s="67"/>
      <c r="M43" s="67"/>
      <c r="N43" s="67"/>
      <c r="O43" s="67"/>
      <c r="P43" s="73"/>
      <c r="Q43" s="274" t="str">
        <f>IF(COUNTA(E43:P43)&gt;0,IF(COUNTA(E43:P43)&lt;&gt;2,"???",$AB$1),"")</f>
        <v/>
      </c>
      <c r="Z43" s="82" t="str">
        <f>IF(Q43=$AB$1,INDEX($E$3:$H$3,MAX(E44:H44)),"")</f>
        <v/>
      </c>
      <c r="AA43" s="83" t="str">
        <f>IF(Q43=$AB$1,INDEX($I$3:$P$3,MAX(I44:P44)),"")</f>
        <v/>
      </c>
      <c r="AB43" s="84" t="str">
        <f>IF(ISNUMBER(AA43),Z43&amp;AA43,"")</f>
        <v/>
      </c>
      <c r="AC43" s="107" t="str">
        <f>IF(ISNUMBER(AA43),AB43&amp;TEXT(COUNTIF(AB$4:AB43,AB43),"000"),"")</f>
        <v/>
      </c>
    </row>
    <row r="44" spans="1:29" ht="12" customHeight="1" thickBot="1" x14ac:dyDescent="0.25">
      <c r="A44" s="272"/>
      <c r="B44" s="64"/>
      <c r="C44" s="64"/>
      <c r="D44" s="64"/>
      <c r="E44" s="78" t="str">
        <f t="shared" ref="E44:H44" si="122">IF(LEN(E43)=1,COLUMN(A40),"")</f>
        <v/>
      </c>
      <c r="F44" s="79" t="str">
        <f t="shared" si="122"/>
        <v/>
      </c>
      <c r="G44" s="79" t="str">
        <f t="shared" si="122"/>
        <v/>
      </c>
      <c r="H44" s="79" t="str">
        <f t="shared" si="122"/>
        <v/>
      </c>
      <c r="I44" s="80" t="str">
        <f t="shared" ref="I44" si="123">IF(LEN(I43)=1,COLUMN(A40),"")</f>
        <v/>
      </c>
      <c r="J44" s="79" t="str">
        <f t="shared" ref="J44" si="124">IF(LEN(J43)=1,COLUMN(B40),"")</f>
        <v/>
      </c>
      <c r="K44" s="79" t="str">
        <f t="shared" ref="K44" si="125">IF(LEN(K43)=1,COLUMN(C40),"")</f>
        <v/>
      </c>
      <c r="L44" s="79" t="str">
        <f t="shared" ref="L44" si="126">IF(LEN(L43)=1,COLUMN(D40),"")</f>
        <v/>
      </c>
      <c r="M44" s="79" t="str">
        <f t="shared" ref="M44" si="127">IF(LEN(M43)=1,COLUMN(E40),"")</f>
        <v/>
      </c>
      <c r="N44" s="79" t="str">
        <f t="shared" ref="N44" si="128">IF(LEN(N43)=1,COLUMN(F40),"")</f>
        <v/>
      </c>
      <c r="O44" s="79" t="str">
        <f t="shared" ref="O44" si="129">IF(LEN(O43)=1,COLUMN(G40),"")</f>
        <v/>
      </c>
      <c r="P44" s="81" t="str">
        <f t="shared" ref="P44" si="130">IF(LEN(P43)=1,COLUMN(H40),"")</f>
        <v/>
      </c>
      <c r="Q44" s="275"/>
      <c r="Z44" s="85"/>
      <c r="AB44" s="86"/>
      <c r="AC44" s="108"/>
    </row>
    <row r="45" spans="1:29" ht="12" customHeight="1" thickBot="1" x14ac:dyDescent="0.25">
      <c r="A45" s="272"/>
      <c r="B45" s="65"/>
      <c r="C45" s="65"/>
      <c r="D45" s="65"/>
      <c r="E45" s="74"/>
      <c r="F45" s="75"/>
      <c r="G45" s="75"/>
      <c r="H45" s="75"/>
      <c r="I45" s="76"/>
      <c r="J45" s="75"/>
      <c r="K45" s="75"/>
      <c r="L45" s="75"/>
      <c r="M45" s="75"/>
      <c r="N45" s="75"/>
      <c r="O45" s="75"/>
      <c r="P45" s="77"/>
      <c r="Q45" s="276"/>
      <c r="Z45" s="87"/>
      <c r="AA45" s="88"/>
      <c r="AB45" s="89"/>
      <c r="AC45" s="109"/>
    </row>
    <row r="46" spans="1:29" ht="12" customHeight="1" thickBot="1" x14ac:dyDescent="0.25">
      <c r="A46" s="272">
        <f>IF((ROW()-3)/3&lt;=AnzTeams,ROUNDUP((ROW()-3)/3,0),"")</f>
        <v>15</v>
      </c>
      <c r="B46" s="68"/>
      <c r="C46" s="68"/>
      <c r="D46" s="68"/>
      <c r="E46" s="66"/>
      <c r="F46" s="67"/>
      <c r="G46" s="67"/>
      <c r="H46" s="71"/>
      <c r="I46" s="72"/>
      <c r="J46" s="67"/>
      <c r="K46" s="67"/>
      <c r="L46" s="67"/>
      <c r="M46" s="67"/>
      <c r="N46" s="67"/>
      <c r="O46" s="67"/>
      <c r="P46" s="73"/>
      <c r="Q46" s="274" t="str">
        <f>IF(COUNTA(E46:P46)&gt;0,IF(COUNTA(E46:P46)&lt;&gt;2,"???",$AB$1),"")</f>
        <v/>
      </c>
      <c r="Z46" s="82" t="str">
        <f>IF(Q46=$AB$1,INDEX($E$3:$H$3,MAX(E47:H47)),"")</f>
        <v/>
      </c>
      <c r="AA46" s="83" t="str">
        <f>IF(Q46=$AB$1,INDEX($I$3:$P$3,MAX(I47:P47)),"")</f>
        <v/>
      </c>
      <c r="AB46" s="84" t="str">
        <f>IF(ISNUMBER(AA46),Z46&amp;AA46,"")</f>
        <v/>
      </c>
      <c r="AC46" s="107" t="str">
        <f>IF(ISNUMBER(AA46),AB46&amp;TEXT(COUNTIF(AB$4:AB46,AB46),"000"),"")</f>
        <v/>
      </c>
    </row>
    <row r="47" spans="1:29" ht="12" customHeight="1" thickBot="1" x14ac:dyDescent="0.25">
      <c r="A47" s="272"/>
      <c r="B47" s="64"/>
      <c r="C47" s="64"/>
      <c r="D47" s="64"/>
      <c r="E47" s="78" t="str">
        <f t="shared" ref="E47:H47" si="131">IF(LEN(E46)=1,COLUMN(A43),"")</f>
        <v/>
      </c>
      <c r="F47" s="79" t="str">
        <f t="shared" si="131"/>
        <v/>
      </c>
      <c r="G47" s="79" t="str">
        <f t="shared" si="131"/>
        <v/>
      </c>
      <c r="H47" s="79" t="str">
        <f t="shared" si="131"/>
        <v/>
      </c>
      <c r="I47" s="80" t="str">
        <f t="shared" ref="I47" si="132">IF(LEN(I46)=1,COLUMN(A43),"")</f>
        <v/>
      </c>
      <c r="J47" s="79" t="str">
        <f t="shared" ref="J47" si="133">IF(LEN(J46)=1,COLUMN(B43),"")</f>
        <v/>
      </c>
      <c r="K47" s="79" t="str">
        <f t="shared" ref="K47" si="134">IF(LEN(K46)=1,COLUMN(C43),"")</f>
        <v/>
      </c>
      <c r="L47" s="79" t="str">
        <f t="shared" ref="L47" si="135">IF(LEN(L46)=1,COLUMN(D43),"")</f>
        <v/>
      </c>
      <c r="M47" s="79" t="str">
        <f t="shared" ref="M47" si="136">IF(LEN(M46)=1,COLUMN(E43),"")</f>
        <v/>
      </c>
      <c r="N47" s="79" t="str">
        <f t="shared" ref="N47" si="137">IF(LEN(N46)=1,COLUMN(F43),"")</f>
        <v/>
      </c>
      <c r="O47" s="79" t="str">
        <f t="shared" ref="O47" si="138">IF(LEN(O46)=1,COLUMN(G43),"")</f>
        <v/>
      </c>
      <c r="P47" s="81" t="str">
        <f t="shared" ref="P47" si="139">IF(LEN(P46)=1,COLUMN(H43),"")</f>
        <v/>
      </c>
      <c r="Q47" s="275"/>
      <c r="Z47" s="85"/>
      <c r="AB47" s="86"/>
      <c r="AC47" s="108"/>
    </row>
    <row r="48" spans="1:29" ht="12" customHeight="1" thickBot="1" x14ac:dyDescent="0.25">
      <c r="A48" s="272"/>
      <c r="B48" s="65"/>
      <c r="C48" s="65"/>
      <c r="D48" s="65"/>
      <c r="E48" s="74"/>
      <c r="F48" s="75"/>
      <c r="G48" s="75"/>
      <c r="H48" s="75"/>
      <c r="I48" s="76"/>
      <c r="J48" s="75"/>
      <c r="K48" s="75"/>
      <c r="L48" s="75"/>
      <c r="M48" s="75"/>
      <c r="N48" s="75"/>
      <c r="O48" s="75"/>
      <c r="P48" s="77"/>
      <c r="Q48" s="276"/>
      <c r="Z48" s="87"/>
      <c r="AA48" s="88"/>
      <c r="AB48" s="89"/>
      <c r="AC48" s="109"/>
    </row>
    <row r="49" spans="1:29" ht="12" customHeight="1" thickBot="1" x14ac:dyDescent="0.25">
      <c r="A49" s="272">
        <f>IF((ROW()-3)/3&lt;=AnzTeams,ROUNDUP((ROW()-3)/3,0),"")</f>
        <v>16</v>
      </c>
      <c r="B49" s="68"/>
      <c r="C49" s="68"/>
      <c r="D49" s="68"/>
      <c r="E49" s="66"/>
      <c r="F49" s="67"/>
      <c r="G49" s="67"/>
      <c r="H49" s="71"/>
      <c r="I49" s="72"/>
      <c r="J49" s="67"/>
      <c r="K49" s="67"/>
      <c r="L49" s="67"/>
      <c r="M49" s="67"/>
      <c r="N49" s="67"/>
      <c r="O49" s="67"/>
      <c r="P49" s="73"/>
      <c r="Q49" s="274" t="str">
        <f>IF(COUNTA(E49:P49)&gt;0,IF(COUNTA(E49:P49)&lt;&gt;2,"???",$AB$1),"")</f>
        <v/>
      </c>
      <c r="Z49" s="82" t="str">
        <f>IF(Q49=$AB$1,INDEX($E$3:$H$3,MAX(E50:H50)),"")</f>
        <v/>
      </c>
      <c r="AA49" s="83" t="str">
        <f>IF(Q49=$AB$1,INDEX($I$3:$P$3,MAX(I50:P50)),"")</f>
        <v/>
      </c>
      <c r="AB49" s="84" t="str">
        <f>IF(ISNUMBER(AA49),Z49&amp;AA49,"")</f>
        <v/>
      </c>
      <c r="AC49" s="107" t="str">
        <f>IF(ISNUMBER(AA49),AB49&amp;TEXT(COUNTIF(AB$4:AB49,AB49),"000"),"")</f>
        <v/>
      </c>
    </row>
    <row r="50" spans="1:29" ht="12" customHeight="1" thickBot="1" x14ac:dyDescent="0.25">
      <c r="A50" s="272"/>
      <c r="B50" s="64"/>
      <c r="C50" s="64"/>
      <c r="D50" s="64"/>
      <c r="E50" s="78" t="str">
        <f t="shared" ref="E50:H50" si="140">IF(LEN(E49)=1,COLUMN(A46),"")</f>
        <v/>
      </c>
      <c r="F50" s="79" t="str">
        <f t="shared" si="140"/>
        <v/>
      </c>
      <c r="G50" s="79" t="str">
        <f t="shared" si="140"/>
        <v/>
      </c>
      <c r="H50" s="79" t="str">
        <f t="shared" si="140"/>
        <v/>
      </c>
      <c r="I50" s="80" t="str">
        <f t="shared" ref="I50" si="141">IF(LEN(I49)=1,COLUMN(A46),"")</f>
        <v/>
      </c>
      <c r="J50" s="79" t="str">
        <f t="shared" ref="J50" si="142">IF(LEN(J49)=1,COLUMN(B46),"")</f>
        <v/>
      </c>
      <c r="K50" s="79" t="str">
        <f t="shared" ref="K50" si="143">IF(LEN(K49)=1,COLUMN(C46),"")</f>
        <v/>
      </c>
      <c r="L50" s="79" t="str">
        <f t="shared" ref="L50" si="144">IF(LEN(L49)=1,COLUMN(D46),"")</f>
        <v/>
      </c>
      <c r="M50" s="79" t="str">
        <f t="shared" ref="M50" si="145">IF(LEN(M49)=1,COLUMN(E46),"")</f>
        <v/>
      </c>
      <c r="N50" s="79" t="str">
        <f t="shared" ref="N50" si="146">IF(LEN(N49)=1,COLUMN(F46),"")</f>
        <v/>
      </c>
      <c r="O50" s="79" t="str">
        <f t="shared" ref="O50" si="147">IF(LEN(O49)=1,COLUMN(G46),"")</f>
        <v/>
      </c>
      <c r="P50" s="81" t="str">
        <f t="shared" ref="P50" si="148">IF(LEN(P49)=1,COLUMN(H46),"")</f>
        <v/>
      </c>
      <c r="Q50" s="275"/>
      <c r="Z50" s="85"/>
      <c r="AB50" s="86"/>
      <c r="AC50" s="108"/>
    </row>
    <row r="51" spans="1:29" ht="12" customHeight="1" thickBot="1" x14ac:dyDescent="0.25">
      <c r="A51" s="272"/>
      <c r="B51" s="65"/>
      <c r="C51" s="65"/>
      <c r="D51" s="65"/>
      <c r="E51" s="74"/>
      <c r="F51" s="75"/>
      <c r="G51" s="75"/>
      <c r="H51" s="75"/>
      <c r="I51" s="76"/>
      <c r="J51" s="75"/>
      <c r="K51" s="75"/>
      <c r="L51" s="75"/>
      <c r="M51" s="75"/>
      <c r="N51" s="75"/>
      <c r="O51" s="75"/>
      <c r="P51" s="77"/>
      <c r="Q51" s="276"/>
      <c r="Z51" s="87"/>
      <c r="AA51" s="88"/>
      <c r="AB51" s="89"/>
      <c r="AC51" s="109"/>
    </row>
    <row r="52" spans="1:29" ht="12" customHeight="1" thickBot="1" x14ac:dyDescent="0.25">
      <c r="A52" s="272">
        <f>IF((ROW()-3)/3&lt;=AnzTeams,ROUNDUP((ROW()-3)/3,0),"")</f>
        <v>17</v>
      </c>
      <c r="B52" s="68"/>
      <c r="C52" s="68"/>
      <c r="D52" s="68"/>
      <c r="E52" s="66"/>
      <c r="F52" s="67"/>
      <c r="G52" s="67"/>
      <c r="H52" s="71"/>
      <c r="I52" s="72"/>
      <c r="J52" s="67"/>
      <c r="K52" s="67"/>
      <c r="L52" s="67"/>
      <c r="M52" s="67"/>
      <c r="N52" s="67"/>
      <c r="O52" s="67"/>
      <c r="P52" s="73"/>
      <c r="Q52" s="274" t="str">
        <f>IF(COUNTA(E52:P52)&gt;0,IF(COUNTA(E52:P52)&lt;&gt;2,"???",$AB$1),"")</f>
        <v/>
      </c>
      <c r="Z52" s="82" t="str">
        <f>IF(Q52=$AB$1,INDEX($E$3:$H$3,MAX(E53:H53)),"")</f>
        <v/>
      </c>
      <c r="AA52" s="83" t="str">
        <f>IF(Q52=$AB$1,INDEX($I$3:$P$3,MAX(I53:P53)),"")</f>
        <v/>
      </c>
      <c r="AB52" s="84" t="str">
        <f>IF(ISNUMBER(AA52),Z52&amp;AA52,"")</f>
        <v/>
      </c>
      <c r="AC52" s="107" t="str">
        <f>IF(ISNUMBER(AA52),AB52&amp;TEXT(COUNTIF(AB$4:AB52,AB52),"000"),"")</f>
        <v/>
      </c>
    </row>
    <row r="53" spans="1:29" ht="12" customHeight="1" thickBot="1" x14ac:dyDescent="0.25">
      <c r="A53" s="272"/>
      <c r="B53" s="64"/>
      <c r="C53" s="64"/>
      <c r="D53" s="64"/>
      <c r="E53" s="78" t="str">
        <f t="shared" ref="E53:H53" si="149">IF(LEN(E52)=1,COLUMN(A49),"")</f>
        <v/>
      </c>
      <c r="F53" s="79" t="str">
        <f t="shared" si="149"/>
        <v/>
      </c>
      <c r="G53" s="79" t="str">
        <f t="shared" si="149"/>
        <v/>
      </c>
      <c r="H53" s="79" t="str">
        <f t="shared" si="149"/>
        <v/>
      </c>
      <c r="I53" s="80" t="str">
        <f t="shared" ref="I53" si="150">IF(LEN(I52)=1,COLUMN(A49),"")</f>
        <v/>
      </c>
      <c r="J53" s="79" t="str">
        <f t="shared" ref="J53" si="151">IF(LEN(J52)=1,COLUMN(B49),"")</f>
        <v/>
      </c>
      <c r="K53" s="79" t="str">
        <f t="shared" ref="K53" si="152">IF(LEN(K52)=1,COLUMN(C49),"")</f>
        <v/>
      </c>
      <c r="L53" s="79" t="str">
        <f t="shared" ref="L53" si="153">IF(LEN(L52)=1,COLUMN(D49),"")</f>
        <v/>
      </c>
      <c r="M53" s="79" t="str">
        <f t="shared" ref="M53" si="154">IF(LEN(M52)=1,COLUMN(E49),"")</f>
        <v/>
      </c>
      <c r="N53" s="79" t="str">
        <f t="shared" ref="N53" si="155">IF(LEN(N52)=1,COLUMN(F49),"")</f>
        <v/>
      </c>
      <c r="O53" s="79" t="str">
        <f t="shared" ref="O53" si="156">IF(LEN(O52)=1,COLUMN(G49),"")</f>
        <v/>
      </c>
      <c r="P53" s="81" t="str">
        <f t="shared" ref="P53" si="157">IF(LEN(P52)=1,COLUMN(H49),"")</f>
        <v/>
      </c>
      <c r="Q53" s="275"/>
      <c r="Z53" s="85"/>
      <c r="AB53" s="86"/>
      <c r="AC53" s="108"/>
    </row>
    <row r="54" spans="1:29" ht="12" customHeight="1" thickBot="1" x14ac:dyDescent="0.25">
      <c r="A54" s="272"/>
      <c r="B54" s="65"/>
      <c r="C54" s="65"/>
      <c r="D54" s="65"/>
      <c r="E54" s="74"/>
      <c r="F54" s="75"/>
      <c r="G54" s="75"/>
      <c r="H54" s="75"/>
      <c r="I54" s="76"/>
      <c r="J54" s="75"/>
      <c r="K54" s="75"/>
      <c r="L54" s="75"/>
      <c r="M54" s="75"/>
      <c r="N54" s="75"/>
      <c r="O54" s="75"/>
      <c r="P54" s="77"/>
      <c r="Q54" s="276"/>
      <c r="Z54" s="87"/>
      <c r="AA54" s="88"/>
      <c r="AB54" s="89"/>
      <c r="AC54" s="109"/>
    </row>
    <row r="55" spans="1:29" ht="12" customHeight="1" thickBot="1" x14ac:dyDescent="0.25">
      <c r="A55" s="272">
        <f>IF((ROW()-3)/3&lt;=AnzTeams,ROUNDUP((ROW()-3)/3,0),"")</f>
        <v>18</v>
      </c>
      <c r="B55" s="68"/>
      <c r="C55" s="68"/>
      <c r="D55" s="68"/>
      <c r="E55" s="66"/>
      <c r="F55" s="67"/>
      <c r="G55" s="67"/>
      <c r="H55" s="71"/>
      <c r="I55" s="72"/>
      <c r="J55" s="67"/>
      <c r="K55" s="67"/>
      <c r="L55" s="67"/>
      <c r="M55" s="67"/>
      <c r="N55" s="67"/>
      <c r="O55" s="67"/>
      <c r="P55" s="73"/>
      <c r="Q55" s="274" t="str">
        <f>IF(COUNTA(E55:P55)&gt;0,IF(COUNTA(E55:P55)&lt;&gt;2,"???",$AB$1),"")</f>
        <v/>
      </c>
      <c r="Z55" s="82" t="str">
        <f>IF(Q55=$AB$1,INDEX($E$3:$H$3,MAX(E56:H56)),"")</f>
        <v/>
      </c>
      <c r="AA55" s="83" t="str">
        <f>IF(Q55=$AB$1,INDEX($I$3:$P$3,MAX(I56:P56)),"")</f>
        <v/>
      </c>
      <c r="AB55" s="84" t="str">
        <f>IF(ISNUMBER(AA55),Z55&amp;AA55,"")</f>
        <v/>
      </c>
      <c r="AC55" s="107" t="str">
        <f>IF(ISNUMBER(AA55),AB55&amp;TEXT(COUNTIF(AB$4:AB55,AB55),"000"),"")</f>
        <v/>
      </c>
    </row>
    <row r="56" spans="1:29" ht="12" customHeight="1" thickBot="1" x14ac:dyDescent="0.25">
      <c r="A56" s="272"/>
      <c r="B56" s="64"/>
      <c r="C56" s="64"/>
      <c r="D56" s="64"/>
      <c r="E56" s="78" t="str">
        <f t="shared" ref="E56:H56" si="158">IF(LEN(E55)=1,COLUMN(A52),"")</f>
        <v/>
      </c>
      <c r="F56" s="79" t="str">
        <f t="shared" si="158"/>
        <v/>
      </c>
      <c r="G56" s="79" t="str">
        <f t="shared" si="158"/>
        <v/>
      </c>
      <c r="H56" s="79" t="str">
        <f t="shared" si="158"/>
        <v/>
      </c>
      <c r="I56" s="80" t="str">
        <f t="shared" ref="I56" si="159">IF(LEN(I55)=1,COLUMN(A52),"")</f>
        <v/>
      </c>
      <c r="J56" s="79" t="str">
        <f t="shared" ref="J56" si="160">IF(LEN(J55)=1,COLUMN(B52),"")</f>
        <v/>
      </c>
      <c r="K56" s="79" t="str">
        <f t="shared" ref="K56" si="161">IF(LEN(K55)=1,COLUMN(C52),"")</f>
        <v/>
      </c>
      <c r="L56" s="79" t="str">
        <f t="shared" ref="L56" si="162">IF(LEN(L55)=1,COLUMN(D52),"")</f>
        <v/>
      </c>
      <c r="M56" s="79" t="str">
        <f t="shared" ref="M56" si="163">IF(LEN(M55)=1,COLUMN(E52),"")</f>
        <v/>
      </c>
      <c r="N56" s="79" t="str">
        <f t="shared" ref="N56" si="164">IF(LEN(N55)=1,COLUMN(F52),"")</f>
        <v/>
      </c>
      <c r="O56" s="79" t="str">
        <f t="shared" ref="O56" si="165">IF(LEN(O55)=1,COLUMN(G52),"")</f>
        <v/>
      </c>
      <c r="P56" s="81" t="str">
        <f t="shared" ref="P56" si="166">IF(LEN(P55)=1,COLUMN(H52),"")</f>
        <v/>
      </c>
      <c r="Q56" s="275"/>
      <c r="Z56" s="85"/>
      <c r="AB56" s="86"/>
      <c r="AC56" s="108"/>
    </row>
    <row r="57" spans="1:29" ht="12" customHeight="1" thickBot="1" x14ac:dyDescent="0.25">
      <c r="A57" s="272"/>
      <c r="B57" s="65"/>
      <c r="C57" s="65"/>
      <c r="D57" s="65"/>
      <c r="E57" s="74"/>
      <c r="F57" s="75"/>
      <c r="G57" s="75"/>
      <c r="H57" s="75"/>
      <c r="I57" s="76"/>
      <c r="J57" s="75"/>
      <c r="K57" s="75"/>
      <c r="L57" s="75"/>
      <c r="M57" s="75"/>
      <c r="N57" s="75"/>
      <c r="O57" s="75"/>
      <c r="P57" s="77"/>
      <c r="Q57" s="276"/>
      <c r="Z57" s="87"/>
      <c r="AA57" s="88"/>
      <c r="AB57" s="89"/>
      <c r="AC57" s="109"/>
    </row>
    <row r="58" spans="1:29" ht="12" customHeight="1" thickBot="1" x14ac:dyDescent="0.25">
      <c r="A58" s="272">
        <f>IF((ROW()-3)/3&lt;=AnzTeams,ROUNDUP((ROW()-3)/3,0),"")</f>
        <v>19</v>
      </c>
      <c r="B58" s="68"/>
      <c r="C58" s="68"/>
      <c r="D58" s="68"/>
      <c r="E58" s="66"/>
      <c r="F58" s="67"/>
      <c r="G58" s="67"/>
      <c r="H58" s="71"/>
      <c r="I58" s="72"/>
      <c r="J58" s="67"/>
      <c r="K58" s="67"/>
      <c r="L58" s="67"/>
      <c r="M58" s="67"/>
      <c r="N58" s="67"/>
      <c r="O58" s="67"/>
      <c r="P58" s="73"/>
      <c r="Q58" s="274" t="str">
        <f>IF(COUNTA(E58:P58)&gt;0,IF(COUNTA(E58:P58)&lt;&gt;2,"???",$AB$1),"")</f>
        <v/>
      </c>
      <c r="Z58" s="82" t="str">
        <f>IF(Q58=$AB$1,INDEX($E$3:$H$3,MAX(E59:H59)),"")</f>
        <v/>
      </c>
      <c r="AA58" s="83" t="str">
        <f>IF(Q58=$AB$1,INDEX($I$3:$P$3,MAX(I59:P59)),"")</f>
        <v/>
      </c>
      <c r="AB58" s="84" t="str">
        <f>IF(ISNUMBER(AA58),Z58&amp;AA58,"")</f>
        <v/>
      </c>
      <c r="AC58" s="107" t="str">
        <f>IF(ISNUMBER(AA58),AB58&amp;TEXT(COUNTIF(AB$4:AB58,AB58),"000"),"")</f>
        <v/>
      </c>
    </row>
    <row r="59" spans="1:29" ht="12" customHeight="1" thickBot="1" x14ac:dyDescent="0.25">
      <c r="A59" s="272"/>
      <c r="B59" s="64"/>
      <c r="C59" s="64"/>
      <c r="D59" s="64"/>
      <c r="E59" s="78" t="str">
        <f t="shared" ref="E59:H59" si="167">IF(LEN(E58)=1,COLUMN(A55),"")</f>
        <v/>
      </c>
      <c r="F59" s="79" t="str">
        <f t="shared" si="167"/>
        <v/>
      </c>
      <c r="G59" s="79" t="str">
        <f t="shared" si="167"/>
        <v/>
      </c>
      <c r="H59" s="79" t="str">
        <f t="shared" si="167"/>
        <v/>
      </c>
      <c r="I59" s="80" t="str">
        <f t="shared" ref="I59" si="168">IF(LEN(I58)=1,COLUMN(A55),"")</f>
        <v/>
      </c>
      <c r="J59" s="79" t="str">
        <f t="shared" ref="J59" si="169">IF(LEN(J58)=1,COLUMN(B55),"")</f>
        <v/>
      </c>
      <c r="K59" s="79" t="str">
        <f t="shared" ref="K59" si="170">IF(LEN(K58)=1,COLUMN(C55),"")</f>
        <v/>
      </c>
      <c r="L59" s="79" t="str">
        <f t="shared" ref="L59" si="171">IF(LEN(L58)=1,COLUMN(D55),"")</f>
        <v/>
      </c>
      <c r="M59" s="79" t="str">
        <f t="shared" ref="M59" si="172">IF(LEN(M58)=1,COLUMN(E55),"")</f>
        <v/>
      </c>
      <c r="N59" s="79" t="str">
        <f t="shared" ref="N59" si="173">IF(LEN(N58)=1,COLUMN(F55),"")</f>
        <v/>
      </c>
      <c r="O59" s="79" t="str">
        <f t="shared" ref="O59" si="174">IF(LEN(O58)=1,COLUMN(G55),"")</f>
        <v/>
      </c>
      <c r="P59" s="81" t="str">
        <f t="shared" ref="P59" si="175">IF(LEN(P58)=1,COLUMN(H55),"")</f>
        <v/>
      </c>
      <c r="Q59" s="275"/>
      <c r="Z59" s="85"/>
      <c r="AB59" s="86"/>
      <c r="AC59" s="108"/>
    </row>
    <row r="60" spans="1:29" ht="12" customHeight="1" thickBot="1" x14ac:dyDescent="0.25">
      <c r="A60" s="272"/>
      <c r="B60" s="65"/>
      <c r="C60" s="65"/>
      <c r="D60" s="65"/>
      <c r="E60" s="74"/>
      <c r="F60" s="75"/>
      <c r="G60" s="75"/>
      <c r="H60" s="75"/>
      <c r="I60" s="76"/>
      <c r="J60" s="75"/>
      <c r="K60" s="75"/>
      <c r="L60" s="75"/>
      <c r="M60" s="75"/>
      <c r="N60" s="75"/>
      <c r="O60" s="75"/>
      <c r="P60" s="77"/>
      <c r="Q60" s="276"/>
      <c r="Z60" s="87"/>
      <c r="AA60" s="88"/>
      <c r="AB60" s="89"/>
      <c r="AC60" s="109"/>
    </row>
    <row r="61" spans="1:29" ht="12" customHeight="1" thickBot="1" x14ac:dyDescent="0.25">
      <c r="A61" s="272">
        <f>IF((ROW()-3)/3&lt;=AnzTeams,ROUNDUP((ROW()-3)/3,0),"")</f>
        <v>20</v>
      </c>
      <c r="B61" s="68"/>
      <c r="C61" s="68"/>
      <c r="D61" s="68"/>
      <c r="E61" s="66"/>
      <c r="F61" s="67"/>
      <c r="G61" s="67"/>
      <c r="H61" s="71"/>
      <c r="I61" s="72"/>
      <c r="J61" s="67"/>
      <c r="K61" s="67"/>
      <c r="L61" s="67"/>
      <c r="M61" s="67"/>
      <c r="N61" s="67"/>
      <c r="O61" s="67"/>
      <c r="P61" s="73"/>
      <c r="Q61" s="274" t="str">
        <f>IF(COUNTA(E61:P61)&gt;0,IF(COUNTA(E61:P61)&lt;&gt;2,"???",$AB$1),"")</f>
        <v/>
      </c>
      <c r="Z61" s="82" t="str">
        <f>IF(Q61=$AB$1,INDEX($E$3:$H$3,MAX(E62:H62)),"")</f>
        <v/>
      </c>
      <c r="AA61" s="83" t="str">
        <f>IF(Q61=$AB$1,INDEX($I$3:$P$3,MAX(I62:P62)),"")</f>
        <v/>
      </c>
      <c r="AB61" s="84" t="str">
        <f>IF(ISNUMBER(AA61),Z61&amp;AA61,"")</f>
        <v/>
      </c>
      <c r="AC61" s="107" t="str">
        <f>IF(ISNUMBER(AA61),AB61&amp;TEXT(COUNTIF(AB$4:AB61,AB61),"000"),"")</f>
        <v/>
      </c>
    </row>
    <row r="62" spans="1:29" ht="12" customHeight="1" thickBot="1" x14ac:dyDescent="0.25">
      <c r="A62" s="272"/>
      <c r="B62" s="64"/>
      <c r="C62" s="64"/>
      <c r="D62" s="64"/>
      <c r="E62" s="78" t="str">
        <f t="shared" ref="E62:H62" si="176">IF(LEN(E61)=1,COLUMN(A58),"")</f>
        <v/>
      </c>
      <c r="F62" s="79" t="str">
        <f t="shared" si="176"/>
        <v/>
      </c>
      <c r="G62" s="79" t="str">
        <f t="shared" si="176"/>
        <v/>
      </c>
      <c r="H62" s="79" t="str">
        <f t="shared" si="176"/>
        <v/>
      </c>
      <c r="I62" s="80" t="str">
        <f t="shared" ref="I62" si="177">IF(LEN(I61)=1,COLUMN(A58),"")</f>
        <v/>
      </c>
      <c r="J62" s="79" t="str">
        <f t="shared" ref="J62" si="178">IF(LEN(J61)=1,COLUMN(B58),"")</f>
        <v/>
      </c>
      <c r="K62" s="79" t="str">
        <f t="shared" ref="K62" si="179">IF(LEN(K61)=1,COLUMN(C58),"")</f>
        <v/>
      </c>
      <c r="L62" s="79" t="str">
        <f t="shared" ref="L62" si="180">IF(LEN(L61)=1,COLUMN(D58),"")</f>
        <v/>
      </c>
      <c r="M62" s="79" t="str">
        <f t="shared" ref="M62" si="181">IF(LEN(M61)=1,COLUMN(E58),"")</f>
        <v/>
      </c>
      <c r="N62" s="79" t="str">
        <f t="shared" ref="N62" si="182">IF(LEN(N61)=1,COLUMN(F58),"")</f>
        <v/>
      </c>
      <c r="O62" s="79" t="str">
        <f t="shared" ref="O62" si="183">IF(LEN(O61)=1,COLUMN(G58),"")</f>
        <v/>
      </c>
      <c r="P62" s="81" t="str">
        <f t="shared" ref="P62" si="184">IF(LEN(P61)=1,COLUMN(H58),"")</f>
        <v/>
      </c>
      <c r="Q62" s="275"/>
      <c r="Z62" s="85"/>
      <c r="AB62" s="86"/>
      <c r="AC62" s="108"/>
    </row>
    <row r="63" spans="1:29" ht="12" customHeight="1" thickBot="1" x14ac:dyDescent="0.25">
      <c r="A63" s="272"/>
      <c r="B63" s="65"/>
      <c r="C63" s="65"/>
      <c r="D63" s="65"/>
      <c r="E63" s="74"/>
      <c r="F63" s="75"/>
      <c r="G63" s="75"/>
      <c r="H63" s="75"/>
      <c r="I63" s="76"/>
      <c r="J63" s="75"/>
      <c r="K63" s="75"/>
      <c r="L63" s="75"/>
      <c r="M63" s="75"/>
      <c r="N63" s="75"/>
      <c r="O63" s="75"/>
      <c r="P63" s="77"/>
      <c r="Q63" s="276"/>
      <c r="Z63" s="87"/>
      <c r="AA63" s="88"/>
      <c r="AB63" s="89"/>
      <c r="AC63" s="109"/>
    </row>
    <row r="64" spans="1:29" ht="12" customHeight="1" thickBot="1" x14ac:dyDescent="0.25">
      <c r="A64" s="272">
        <f>IF((ROW()-3)/3&lt;=AnzTeams,ROUNDUP((ROW()-3)/3,0),"")</f>
        <v>21</v>
      </c>
      <c r="B64" s="68"/>
      <c r="C64" s="68"/>
      <c r="D64" s="68"/>
      <c r="E64" s="66"/>
      <c r="F64" s="67"/>
      <c r="G64" s="67"/>
      <c r="H64" s="71"/>
      <c r="I64" s="72"/>
      <c r="J64" s="67"/>
      <c r="K64" s="67"/>
      <c r="L64" s="67"/>
      <c r="M64" s="67"/>
      <c r="N64" s="67"/>
      <c r="O64" s="67"/>
      <c r="P64" s="73"/>
      <c r="Q64" s="274" t="str">
        <f>IF(COUNTA(E64:P64)&gt;0,IF(COUNTA(E64:P64)&lt;&gt;2,"???",$AB$1),"")</f>
        <v/>
      </c>
      <c r="Z64" s="82" t="str">
        <f>IF(Q64=$AB$1,INDEX($E$3:$H$3,MAX(E65:H65)),"")</f>
        <v/>
      </c>
      <c r="AA64" s="83" t="str">
        <f>IF(Q64=$AB$1,INDEX($I$3:$P$3,MAX(I65:P65)),"")</f>
        <v/>
      </c>
      <c r="AB64" s="84" t="str">
        <f>IF(ISNUMBER(AA64),Z64&amp;AA64,"")</f>
        <v/>
      </c>
      <c r="AC64" s="107" t="str">
        <f>IF(ISNUMBER(AA64),AB64&amp;TEXT(COUNTIF(AB$4:AB64,AB64),"000"),"")</f>
        <v/>
      </c>
    </row>
    <row r="65" spans="1:29" ht="12" customHeight="1" thickBot="1" x14ac:dyDescent="0.25">
      <c r="A65" s="272"/>
      <c r="B65" s="64"/>
      <c r="C65" s="64"/>
      <c r="D65" s="64"/>
      <c r="E65" s="78" t="str">
        <f t="shared" ref="E65:H65" si="185">IF(LEN(E64)=1,COLUMN(A61),"")</f>
        <v/>
      </c>
      <c r="F65" s="79" t="str">
        <f t="shared" si="185"/>
        <v/>
      </c>
      <c r="G65" s="79" t="str">
        <f t="shared" si="185"/>
        <v/>
      </c>
      <c r="H65" s="79" t="str">
        <f t="shared" si="185"/>
        <v/>
      </c>
      <c r="I65" s="80" t="str">
        <f t="shared" ref="I65" si="186">IF(LEN(I64)=1,COLUMN(A61),"")</f>
        <v/>
      </c>
      <c r="J65" s="79" t="str">
        <f t="shared" ref="J65" si="187">IF(LEN(J64)=1,COLUMN(B61),"")</f>
        <v/>
      </c>
      <c r="K65" s="79" t="str">
        <f t="shared" ref="K65" si="188">IF(LEN(K64)=1,COLUMN(C61),"")</f>
        <v/>
      </c>
      <c r="L65" s="79" t="str">
        <f t="shared" ref="L65" si="189">IF(LEN(L64)=1,COLUMN(D61),"")</f>
        <v/>
      </c>
      <c r="M65" s="79" t="str">
        <f t="shared" ref="M65" si="190">IF(LEN(M64)=1,COLUMN(E61),"")</f>
        <v/>
      </c>
      <c r="N65" s="79" t="str">
        <f t="shared" ref="N65" si="191">IF(LEN(N64)=1,COLUMN(F61),"")</f>
        <v/>
      </c>
      <c r="O65" s="79" t="str">
        <f t="shared" ref="O65" si="192">IF(LEN(O64)=1,COLUMN(G61),"")</f>
        <v/>
      </c>
      <c r="P65" s="81" t="str">
        <f t="shared" ref="P65" si="193">IF(LEN(P64)=1,COLUMN(H61),"")</f>
        <v/>
      </c>
      <c r="Q65" s="275"/>
      <c r="Z65" s="85"/>
      <c r="AB65" s="86"/>
      <c r="AC65" s="108"/>
    </row>
    <row r="66" spans="1:29" ht="12" customHeight="1" thickBot="1" x14ac:dyDescent="0.25">
      <c r="A66" s="272"/>
      <c r="B66" s="65"/>
      <c r="C66" s="65"/>
      <c r="D66" s="65"/>
      <c r="E66" s="74"/>
      <c r="F66" s="75"/>
      <c r="G66" s="75"/>
      <c r="H66" s="75"/>
      <c r="I66" s="76"/>
      <c r="J66" s="75"/>
      <c r="K66" s="75"/>
      <c r="L66" s="75"/>
      <c r="M66" s="75"/>
      <c r="N66" s="75"/>
      <c r="O66" s="75"/>
      <c r="P66" s="77"/>
      <c r="Q66" s="276"/>
      <c r="Z66" s="87"/>
      <c r="AA66" s="88"/>
      <c r="AB66" s="89"/>
      <c r="AC66" s="109"/>
    </row>
    <row r="67" spans="1:29" ht="12" customHeight="1" thickBot="1" x14ac:dyDescent="0.25">
      <c r="A67" s="272">
        <f>IF((ROW()-3)/3&lt;=AnzTeams,ROUNDUP((ROW()-3)/3,0),"")</f>
        <v>22</v>
      </c>
      <c r="B67" s="68"/>
      <c r="C67" s="68"/>
      <c r="D67" s="68"/>
      <c r="E67" s="66"/>
      <c r="F67" s="67"/>
      <c r="G67" s="67"/>
      <c r="H67" s="71"/>
      <c r="I67" s="72"/>
      <c r="J67" s="67"/>
      <c r="K67" s="67"/>
      <c r="L67" s="67"/>
      <c r="M67" s="67"/>
      <c r="N67" s="67"/>
      <c r="O67" s="67"/>
      <c r="P67" s="73"/>
      <c r="Q67" s="274" t="str">
        <f>IF(COUNTA(E67:P67)&gt;0,IF(COUNTA(E67:P67)&lt;&gt;2,"???",$AB$1),"")</f>
        <v/>
      </c>
      <c r="Z67" s="82" t="str">
        <f>IF(Q67=$AB$1,INDEX($E$3:$H$3,MAX(E68:H68)),"")</f>
        <v/>
      </c>
      <c r="AA67" s="83" t="str">
        <f>IF(Q67=$AB$1,INDEX($I$3:$P$3,MAX(I68:P68)),"")</f>
        <v/>
      </c>
      <c r="AB67" s="84" t="str">
        <f>IF(ISNUMBER(AA67),Z67&amp;AA67,"")</f>
        <v/>
      </c>
      <c r="AC67" s="107" t="str">
        <f>IF(ISNUMBER(AA67),AB67&amp;TEXT(COUNTIF(AB$4:AB67,AB67),"000"),"")</f>
        <v/>
      </c>
    </row>
    <row r="68" spans="1:29" ht="12" customHeight="1" thickBot="1" x14ac:dyDescent="0.25">
      <c r="A68" s="272"/>
      <c r="B68" s="64"/>
      <c r="C68" s="64"/>
      <c r="D68" s="64"/>
      <c r="E68" s="78" t="str">
        <f t="shared" ref="E68:H68" si="194">IF(LEN(E67)=1,COLUMN(A64),"")</f>
        <v/>
      </c>
      <c r="F68" s="79" t="str">
        <f t="shared" si="194"/>
        <v/>
      </c>
      <c r="G68" s="79" t="str">
        <f t="shared" si="194"/>
        <v/>
      </c>
      <c r="H68" s="79" t="str">
        <f t="shared" si="194"/>
        <v/>
      </c>
      <c r="I68" s="80" t="str">
        <f t="shared" ref="I68" si="195">IF(LEN(I67)=1,COLUMN(A64),"")</f>
        <v/>
      </c>
      <c r="J68" s="79" t="str">
        <f t="shared" ref="J68" si="196">IF(LEN(J67)=1,COLUMN(B64),"")</f>
        <v/>
      </c>
      <c r="K68" s="79" t="str">
        <f t="shared" ref="K68" si="197">IF(LEN(K67)=1,COLUMN(C64),"")</f>
        <v/>
      </c>
      <c r="L68" s="79" t="str">
        <f t="shared" ref="L68" si="198">IF(LEN(L67)=1,COLUMN(D64),"")</f>
        <v/>
      </c>
      <c r="M68" s="79" t="str">
        <f t="shared" ref="M68" si="199">IF(LEN(M67)=1,COLUMN(E64),"")</f>
        <v/>
      </c>
      <c r="N68" s="79" t="str">
        <f t="shared" ref="N68" si="200">IF(LEN(N67)=1,COLUMN(F64),"")</f>
        <v/>
      </c>
      <c r="O68" s="79" t="str">
        <f t="shared" ref="O68" si="201">IF(LEN(O67)=1,COLUMN(G64),"")</f>
        <v/>
      </c>
      <c r="P68" s="81" t="str">
        <f t="shared" ref="P68" si="202">IF(LEN(P67)=1,COLUMN(H64),"")</f>
        <v/>
      </c>
      <c r="Q68" s="275"/>
      <c r="Z68" s="85"/>
      <c r="AB68" s="86"/>
      <c r="AC68" s="108"/>
    </row>
    <row r="69" spans="1:29" ht="12" customHeight="1" thickBot="1" x14ac:dyDescent="0.25">
      <c r="A69" s="272"/>
      <c r="B69" s="65"/>
      <c r="C69" s="65"/>
      <c r="D69" s="65"/>
      <c r="E69" s="74"/>
      <c r="F69" s="75"/>
      <c r="G69" s="75"/>
      <c r="H69" s="75"/>
      <c r="I69" s="76"/>
      <c r="J69" s="75"/>
      <c r="K69" s="75"/>
      <c r="L69" s="75"/>
      <c r="M69" s="75"/>
      <c r="N69" s="75"/>
      <c r="O69" s="75"/>
      <c r="P69" s="77"/>
      <c r="Q69" s="276"/>
      <c r="Z69" s="87"/>
      <c r="AA69" s="88"/>
      <c r="AB69" s="89"/>
      <c r="AC69" s="109"/>
    </row>
    <row r="70" spans="1:29" ht="12" customHeight="1" thickBot="1" x14ac:dyDescent="0.25">
      <c r="A70" s="272">
        <f>IF((ROW()-3)/3&lt;=AnzTeams,ROUNDUP((ROW()-3)/3,0),"")</f>
        <v>23</v>
      </c>
      <c r="B70" s="68"/>
      <c r="C70" s="68"/>
      <c r="D70" s="68"/>
      <c r="E70" s="66"/>
      <c r="F70" s="67"/>
      <c r="G70" s="67"/>
      <c r="H70" s="71"/>
      <c r="I70" s="72"/>
      <c r="J70" s="67"/>
      <c r="K70" s="67"/>
      <c r="L70" s="67"/>
      <c r="M70" s="67"/>
      <c r="N70" s="67"/>
      <c r="O70" s="67"/>
      <c r="P70" s="73"/>
      <c r="Q70" s="274" t="str">
        <f>IF(COUNTA(E70:P70)&gt;0,IF(COUNTA(E70:P70)&lt;&gt;2,"???",$AB$1),"")</f>
        <v/>
      </c>
      <c r="Z70" s="82" t="str">
        <f>IF(Q70=$AB$1,INDEX($E$3:$H$3,MAX(E71:H71)),"")</f>
        <v/>
      </c>
      <c r="AA70" s="83" t="str">
        <f>IF(Q70=$AB$1,INDEX($I$3:$P$3,MAX(I71:P71)),"")</f>
        <v/>
      </c>
      <c r="AB70" s="84" t="str">
        <f>IF(ISNUMBER(AA70),Z70&amp;AA70,"")</f>
        <v/>
      </c>
      <c r="AC70" s="107" t="str">
        <f>IF(ISNUMBER(AA70),AB70&amp;TEXT(COUNTIF(AB$4:AB70,AB70),"000"),"")</f>
        <v/>
      </c>
    </row>
    <row r="71" spans="1:29" ht="12" customHeight="1" thickBot="1" x14ac:dyDescent="0.25">
      <c r="A71" s="272"/>
      <c r="B71" s="64"/>
      <c r="C71" s="64"/>
      <c r="D71" s="64"/>
      <c r="E71" s="78" t="str">
        <f t="shared" ref="E71:H71" si="203">IF(LEN(E70)=1,COLUMN(A67),"")</f>
        <v/>
      </c>
      <c r="F71" s="79" t="str">
        <f t="shared" si="203"/>
        <v/>
      </c>
      <c r="G71" s="79" t="str">
        <f t="shared" si="203"/>
        <v/>
      </c>
      <c r="H71" s="79" t="str">
        <f t="shared" si="203"/>
        <v/>
      </c>
      <c r="I71" s="80" t="str">
        <f t="shared" ref="I71" si="204">IF(LEN(I70)=1,COLUMN(A67),"")</f>
        <v/>
      </c>
      <c r="J71" s="79" t="str">
        <f t="shared" ref="J71" si="205">IF(LEN(J70)=1,COLUMN(B67),"")</f>
        <v/>
      </c>
      <c r="K71" s="79" t="str">
        <f t="shared" ref="K71" si="206">IF(LEN(K70)=1,COLUMN(C67),"")</f>
        <v/>
      </c>
      <c r="L71" s="79" t="str">
        <f t="shared" ref="L71" si="207">IF(LEN(L70)=1,COLUMN(D67),"")</f>
        <v/>
      </c>
      <c r="M71" s="79" t="str">
        <f t="shared" ref="M71" si="208">IF(LEN(M70)=1,COLUMN(E67),"")</f>
        <v/>
      </c>
      <c r="N71" s="79" t="str">
        <f t="shared" ref="N71" si="209">IF(LEN(N70)=1,COLUMN(F67),"")</f>
        <v/>
      </c>
      <c r="O71" s="79" t="str">
        <f t="shared" ref="O71" si="210">IF(LEN(O70)=1,COLUMN(G67),"")</f>
        <v/>
      </c>
      <c r="P71" s="81" t="str">
        <f t="shared" ref="P71" si="211">IF(LEN(P70)=1,COLUMN(H67),"")</f>
        <v/>
      </c>
      <c r="Q71" s="275"/>
      <c r="Z71" s="85"/>
      <c r="AB71" s="86"/>
      <c r="AC71" s="108"/>
    </row>
    <row r="72" spans="1:29" ht="12" customHeight="1" thickBot="1" x14ac:dyDescent="0.25">
      <c r="A72" s="272"/>
      <c r="B72" s="65"/>
      <c r="C72" s="65"/>
      <c r="D72" s="65"/>
      <c r="E72" s="74"/>
      <c r="F72" s="75"/>
      <c r="G72" s="75"/>
      <c r="H72" s="75"/>
      <c r="I72" s="76"/>
      <c r="J72" s="75"/>
      <c r="K72" s="75"/>
      <c r="L72" s="75"/>
      <c r="M72" s="75"/>
      <c r="N72" s="75"/>
      <c r="O72" s="75"/>
      <c r="P72" s="77"/>
      <c r="Q72" s="276"/>
      <c r="Z72" s="87"/>
      <c r="AA72" s="88"/>
      <c r="AB72" s="89"/>
      <c r="AC72" s="109"/>
    </row>
    <row r="73" spans="1:29" ht="12" customHeight="1" thickBot="1" x14ac:dyDescent="0.25">
      <c r="A73" s="272">
        <f>IF((ROW()-3)/3&lt;=AnzTeams,ROUNDUP((ROW()-3)/3,0),"")</f>
        <v>24</v>
      </c>
      <c r="B73" s="68"/>
      <c r="C73" s="68"/>
      <c r="D73" s="68"/>
      <c r="E73" s="66"/>
      <c r="F73" s="67"/>
      <c r="G73" s="67"/>
      <c r="H73" s="71"/>
      <c r="I73" s="72"/>
      <c r="J73" s="67"/>
      <c r="K73" s="67"/>
      <c r="L73" s="67"/>
      <c r="M73" s="67"/>
      <c r="N73" s="67"/>
      <c r="O73" s="67"/>
      <c r="P73" s="73"/>
      <c r="Q73" s="274" t="str">
        <f>IF(COUNTA(E73:P73)&gt;0,IF(COUNTA(E73:P73)&lt;&gt;2,"???",$AB$1),"")</f>
        <v/>
      </c>
      <c r="Z73" s="82" t="str">
        <f>IF(Q73=$AB$1,INDEX($E$3:$H$3,MAX(E74:H74)),"")</f>
        <v/>
      </c>
      <c r="AA73" s="83" t="str">
        <f>IF(Q73=$AB$1,INDEX($I$3:$P$3,MAX(I74:P74)),"")</f>
        <v/>
      </c>
      <c r="AB73" s="84" t="str">
        <f>IF(ISNUMBER(AA73),Z73&amp;AA73,"")</f>
        <v/>
      </c>
      <c r="AC73" s="107" t="str">
        <f>IF(ISNUMBER(AA73),AB73&amp;TEXT(COUNTIF(AB$4:AB73,AB73),"000"),"")</f>
        <v/>
      </c>
    </row>
    <row r="74" spans="1:29" ht="12" customHeight="1" thickBot="1" x14ac:dyDescent="0.25">
      <c r="A74" s="272"/>
      <c r="B74" s="64"/>
      <c r="C74" s="64"/>
      <c r="D74" s="64"/>
      <c r="E74" s="78" t="str">
        <f t="shared" ref="E74:H74" si="212">IF(LEN(E73)=1,COLUMN(A70),"")</f>
        <v/>
      </c>
      <c r="F74" s="79" t="str">
        <f t="shared" si="212"/>
        <v/>
      </c>
      <c r="G74" s="79" t="str">
        <f t="shared" si="212"/>
        <v/>
      </c>
      <c r="H74" s="79" t="str">
        <f t="shared" si="212"/>
        <v/>
      </c>
      <c r="I74" s="80" t="str">
        <f t="shared" ref="I74" si="213">IF(LEN(I73)=1,COLUMN(A70),"")</f>
        <v/>
      </c>
      <c r="J74" s="79" t="str">
        <f t="shared" ref="J74" si="214">IF(LEN(J73)=1,COLUMN(B70),"")</f>
        <v/>
      </c>
      <c r="K74" s="79" t="str">
        <f t="shared" ref="K74" si="215">IF(LEN(K73)=1,COLUMN(C70),"")</f>
        <v/>
      </c>
      <c r="L74" s="79" t="str">
        <f t="shared" ref="L74" si="216">IF(LEN(L73)=1,COLUMN(D70),"")</f>
        <v/>
      </c>
      <c r="M74" s="79" t="str">
        <f t="shared" ref="M74" si="217">IF(LEN(M73)=1,COLUMN(E70),"")</f>
        <v/>
      </c>
      <c r="N74" s="79" t="str">
        <f t="shared" ref="N74" si="218">IF(LEN(N73)=1,COLUMN(F70),"")</f>
        <v/>
      </c>
      <c r="O74" s="79" t="str">
        <f t="shared" ref="O74" si="219">IF(LEN(O73)=1,COLUMN(G70),"")</f>
        <v/>
      </c>
      <c r="P74" s="81" t="str">
        <f t="shared" ref="P74" si="220">IF(LEN(P73)=1,COLUMN(H70),"")</f>
        <v/>
      </c>
      <c r="Q74" s="275"/>
      <c r="Z74" s="85"/>
      <c r="AB74" s="86"/>
      <c r="AC74" s="108"/>
    </row>
    <row r="75" spans="1:29" ht="12" customHeight="1" thickBot="1" x14ac:dyDescent="0.25">
      <c r="A75" s="272"/>
      <c r="B75" s="65"/>
      <c r="C75" s="65"/>
      <c r="D75" s="65"/>
      <c r="E75" s="74"/>
      <c r="F75" s="75"/>
      <c r="G75" s="75"/>
      <c r="H75" s="75"/>
      <c r="I75" s="76"/>
      <c r="J75" s="75"/>
      <c r="K75" s="75"/>
      <c r="L75" s="75"/>
      <c r="M75" s="75"/>
      <c r="N75" s="75"/>
      <c r="O75" s="75"/>
      <c r="P75" s="77"/>
      <c r="Q75" s="276"/>
      <c r="Z75" s="87"/>
      <c r="AA75" s="88"/>
      <c r="AB75" s="89"/>
      <c r="AC75" s="109"/>
    </row>
    <row r="76" spans="1:29" ht="12" customHeight="1" thickBot="1" x14ac:dyDescent="0.25">
      <c r="A76" s="272">
        <f>IF((ROW()-3)/3&lt;=AnzTeams,ROUNDUP((ROW()-3)/3,0),"")</f>
        <v>25</v>
      </c>
      <c r="B76" s="68"/>
      <c r="C76" s="68"/>
      <c r="D76" s="68"/>
      <c r="E76" s="66"/>
      <c r="F76" s="67"/>
      <c r="G76" s="67"/>
      <c r="H76" s="71"/>
      <c r="I76" s="72"/>
      <c r="J76" s="67"/>
      <c r="K76" s="67"/>
      <c r="L76" s="67"/>
      <c r="M76" s="67"/>
      <c r="N76" s="67"/>
      <c r="O76" s="67"/>
      <c r="P76" s="73"/>
      <c r="Q76" s="274" t="str">
        <f>IF(COUNTA(E76:P76)&gt;0,IF(COUNTA(E76:P76)&lt;&gt;2,"???",$AB$1),"")</f>
        <v/>
      </c>
      <c r="Z76" s="82" t="str">
        <f>IF(Q76=$AB$1,INDEX($E$3:$H$3,MAX(E77:H77)),"")</f>
        <v/>
      </c>
      <c r="AA76" s="83" t="str">
        <f>IF(Q76=$AB$1,INDEX($I$3:$P$3,MAX(I77:P77)),"")</f>
        <v/>
      </c>
      <c r="AB76" s="84" t="str">
        <f>IF(ISNUMBER(AA76),Z76&amp;AA76,"")</f>
        <v/>
      </c>
      <c r="AC76" s="107" t="str">
        <f>IF(ISNUMBER(AA76),AB76&amp;TEXT(COUNTIF(AB$4:AB76,AB76),"000"),"")</f>
        <v/>
      </c>
    </row>
    <row r="77" spans="1:29" ht="12" customHeight="1" thickBot="1" x14ac:dyDescent="0.25">
      <c r="A77" s="272"/>
      <c r="B77" s="64"/>
      <c r="C77" s="64"/>
      <c r="D77" s="64"/>
      <c r="E77" s="78" t="str">
        <f t="shared" ref="E77:H77" si="221">IF(LEN(E76)=1,COLUMN(A73),"")</f>
        <v/>
      </c>
      <c r="F77" s="79" t="str">
        <f t="shared" si="221"/>
        <v/>
      </c>
      <c r="G77" s="79" t="str">
        <f t="shared" si="221"/>
        <v/>
      </c>
      <c r="H77" s="79" t="str">
        <f t="shared" si="221"/>
        <v/>
      </c>
      <c r="I77" s="80" t="str">
        <f t="shared" ref="I77" si="222">IF(LEN(I76)=1,COLUMN(A73),"")</f>
        <v/>
      </c>
      <c r="J77" s="79" t="str">
        <f t="shared" ref="J77" si="223">IF(LEN(J76)=1,COLUMN(B73),"")</f>
        <v/>
      </c>
      <c r="K77" s="79" t="str">
        <f t="shared" ref="K77" si="224">IF(LEN(K76)=1,COLUMN(C73),"")</f>
        <v/>
      </c>
      <c r="L77" s="79" t="str">
        <f t="shared" ref="L77" si="225">IF(LEN(L76)=1,COLUMN(D73),"")</f>
        <v/>
      </c>
      <c r="M77" s="79" t="str">
        <f t="shared" ref="M77" si="226">IF(LEN(M76)=1,COLUMN(E73),"")</f>
        <v/>
      </c>
      <c r="N77" s="79" t="str">
        <f t="shared" ref="N77" si="227">IF(LEN(N76)=1,COLUMN(F73),"")</f>
        <v/>
      </c>
      <c r="O77" s="79" t="str">
        <f t="shared" ref="O77" si="228">IF(LEN(O76)=1,COLUMN(G73),"")</f>
        <v/>
      </c>
      <c r="P77" s="81" t="str">
        <f t="shared" ref="P77" si="229">IF(LEN(P76)=1,COLUMN(H73),"")</f>
        <v/>
      </c>
      <c r="Q77" s="275"/>
      <c r="Z77" s="85"/>
      <c r="AB77" s="86"/>
      <c r="AC77" s="108"/>
    </row>
    <row r="78" spans="1:29" ht="12" customHeight="1" thickBot="1" x14ac:dyDescent="0.25">
      <c r="A78" s="272"/>
      <c r="B78" s="65"/>
      <c r="C78" s="65"/>
      <c r="D78" s="65"/>
      <c r="E78" s="74"/>
      <c r="F78" s="75"/>
      <c r="G78" s="75"/>
      <c r="H78" s="75"/>
      <c r="I78" s="76"/>
      <c r="J78" s="75"/>
      <c r="K78" s="75"/>
      <c r="L78" s="75"/>
      <c r="M78" s="75"/>
      <c r="N78" s="75"/>
      <c r="O78" s="75"/>
      <c r="P78" s="77"/>
      <c r="Q78" s="276"/>
      <c r="Z78" s="87"/>
      <c r="AA78" s="88"/>
      <c r="AB78" s="89"/>
      <c r="AC78" s="109"/>
    </row>
    <row r="79" spans="1:29" ht="12" customHeight="1" thickBot="1" x14ac:dyDescent="0.25">
      <c r="A79" s="272">
        <f>IF((ROW()-3)/3&lt;=AnzTeams,ROUNDUP((ROW()-3)/3,0),"")</f>
        <v>26</v>
      </c>
      <c r="B79" s="68"/>
      <c r="C79" s="68"/>
      <c r="D79" s="68"/>
      <c r="E79" s="66"/>
      <c r="F79" s="67"/>
      <c r="G79" s="67"/>
      <c r="H79" s="71"/>
      <c r="I79" s="72"/>
      <c r="J79" s="67"/>
      <c r="K79" s="67"/>
      <c r="L79" s="67"/>
      <c r="M79" s="67"/>
      <c r="N79" s="67"/>
      <c r="O79" s="67"/>
      <c r="P79" s="73"/>
      <c r="Q79" s="274" t="str">
        <f>IF(COUNTA(E79:P79)&gt;0,IF(COUNTA(E79:P79)&lt;&gt;2,"???",$AB$1),"")</f>
        <v/>
      </c>
      <c r="Z79" s="82" t="str">
        <f>IF(Q79=$AB$1,INDEX($E$3:$H$3,MAX(E80:H80)),"")</f>
        <v/>
      </c>
      <c r="AA79" s="83" t="str">
        <f>IF(Q79=$AB$1,INDEX($I$3:$P$3,MAX(I80:P80)),"")</f>
        <v/>
      </c>
      <c r="AB79" s="84" t="str">
        <f>IF(ISNUMBER(AA79),Z79&amp;AA79,"")</f>
        <v/>
      </c>
      <c r="AC79" s="107" t="str">
        <f>IF(ISNUMBER(AA79),AB79&amp;TEXT(COUNTIF(AB$4:AB79,AB79),"000"),"")</f>
        <v/>
      </c>
    </row>
    <row r="80" spans="1:29" ht="12" customHeight="1" thickBot="1" x14ac:dyDescent="0.25">
      <c r="A80" s="272"/>
      <c r="B80" s="64"/>
      <c r="C80" s="64"/>
      <c r="D80" s="64"/>
      <c r="E80" s="78" t="str">
        <f t="shared" ref="E80:H80" si="230">IF(LEN(E79)=1,COLUMN(A76),"")</f>
        <v/>
      </c>
      <c r="F80" s="79" t="str">
        <f t="shared" si="230"/>
        <v/>
      </c>
      <c r="G80" s="79" t="str">
        <f t="shared" si="230"/>
        <v/>
      </c>
      <c r="H80" s="79" t="str">
        <f t="shared" si="230"/>
        <v/>
      </c>
      <c r="I80" s="80" t="str">
        <f t="shared" ref="I80" si="231">IF(LEN(I79)=1,COLUMN(A76),"")</f>
        <v/>
      </c>
      <c r="J80" s="79" t="str">
        <f t="shared" ref="J80" si="232">IF(LEN(J79)=1,COLUMN(B76),"")</f>
        <v/>
      </c>
      <c r="K80" s="79" t="str">
        <f t="shared" ref="K80" si="233">IF(LEN(K79)=1,COLUMN(C76),"")</f>
        <v/>
      </c>
      <c r="L80" s="79" t="str">
        <f t="shared" ref="L80" si="234">IF(LEN(L79)=1,COLUMN(D76),"")</f>
        <v/>
      </c>
      <c r="M80" s="79" t="str">
        <f t="shared" ref="M80" si="235">IF(LEN(M79)=1,COLUMN(E76),"")</f>
        <v/>
      </c>
      <c r="N80" s="79" t="str">
        <f t="shared" ref="N80" si="236">IF(LEN(N79)=1,COLUMN(F76),"")</f>
        <v/>
      </c>
      <c r="O80" s="79" t="str">
        <f t="shared" ref="O80" si="237">IF(LEN(O79)=1,COLUMN(G76),"")</f>
        <v/>
      </c>
      <c r="P80" s="81" t="str">
        <f t="shared" ref="P80" si="238">IF(LEN(P79)=1,COLUMN(H76),"")</f>
        <v/>
      </c>
      <c r="Q80" s="275"/>
      <c r="Z80" s="85"/>
      <c r="AB80" s="86"/>
      <c r="AC80" s="108"/>
    </row>
    <row r="81" spans="1:29" ht="12" customHeight="1" thickBot="1" x14ac:dyDescent="0.25">
      <c r="A81" s="272"/>
      <c r="B81" s="65"/>
      <c r="C81" s="65"/>
      <c r="D81" s="65"/>
      <c r="E81" s="74"/>
      <c r="F81" s="75"/>
      <c r="G81" s="75"/>
      <c r="H81" s="75"/>
      <c r="I81" s="76"/>
      <c r="J81" s="75"/>
      <c r="K81" s="75"/>
      <c r="L81" s="75"/>
      <c r="M81" s="75"/>
      <c r="N81" s="75"/>
      <c r="O81" s="75"/>
      <c r="P81" s="77"/>
      <c r="Q81" s="276"/>
      <c r="Z81" s="87"/>
      <c r="AA81" s="88"/>
      <c r="AB81" s="89"/>
      <c r="AC81" s="109"/>
    </row>
    <row r="82" spans="1:29" ht="12" customHeight="1" thickBot="1" x14ac:dyDescent="0.25">
      <c r="A82" s="272">
        <f>IF((ROW()-3)/3&lt;=AnzTeams,ROUNDUP((ROW()-3)/3,0),"")</f>
        <v>27</v>
      </c>
      <c r="B82" s="68"/>
      <c r="C82" s="68"/>
      <c r="D82" s="68"/>
      <c r="E82" s="66"/>
      <c r="F82" s="67"/>
      <c r="G82" s="67"/>
      <c r="H82" s="71"/>
      <c r="I82" s="72"/>
      <c r="J82" s="67"/>
      <c r="K82" s="67"/>
      <c r="L82" s="67"/>
      <c r="M82" s="67"/>
      <c r="N82" s="67"/>
      <c r="O82" s="67"/>
      <c r="P82" s="73"/>
      <c r="Q82" s="274" t="str">
        <f>IF(COUNTA(E82:P82)&gt;0,IF(COUNTA(E82:P82)&lt;&gt;2,"???",$AB$1),"")</f>
        <v/>
      </c>
      <c r="Z82" s="82" t="str">
        <f>IF(Q82=$AB$1,INDEX($E$3:$H$3,MAX(E83:H83)),"")</f>
        <v/>
      </c>
      <c r="AA82" s="83" t="str">
        <f>IF(Q82=$AB$1,INDEX($I$3:$P$3,MAX(I83:P83)),"")</f>
        <v/>
      </c>
      <c r="AB82" s="84" t="str">
        <f>IF(ISNUMBER(AA82),Z82&amp;AA82,"")</f>
        <v/>
      </c>
      <c r="AC82" s="107" t="str">
        <f>IF(ISNUMBER(AA82),AB82&amp;TEXT(COUNTIF(AB$4:AB82,AB82),"000"),"")</f>
        <v/>
      </c>
    </row>
    <row r="83" spans="1:29" ht="12" customHeight="1" thickBot="1" x14ac:dyDescent="0.25">
      <c r="A83" s="272"/>
      <c r="B83" s="64"/>
      <c r="C83" s="64"/>
      <c r="D83" s="64"/>
      <c r="E83" s="78" t="str">
        <f t="shared" ref="E83:H83" si="239">IF(LEN(E82)=1,COLUMN(A79),"")</f>
        <v/>
      </c>
      <c r="F83" s="79" t="str">
        <f t="shared" si="239"/>
        <v/>
      </c>
      <c r="G83" s="79" t="str">
        <f t="shared" si="239"/>
        <v/>
      </c>
      <c r="H83" s="79" t="str">
        <f t="shared" si="239"/>
        <v/>
      </c>
      <c r="I83" s="80" t="str">
        <f t="shared" ref="I83" si="240">IF(LEN(I82)=1,COLUMN(A79),"")</f>
        <v/>
      </c>
      <c r="J83" s="79" t="str">
        <f t="shared" ref="J83" si="241">IF(LEN(J82)=1,COLUMN(B79),"")</f>
        <v/>
      </c>
      <c r="K83" s="79" t="str">
        <f t="shared" ref="K83" si="242">IF(LEN(K82)=1,COLUMN(C79),"")</f>
        <v/>
      </c>
      <c r="L83" s="79" t="str">
        <f t="shared" ref="L83" si="243">IF(LEN(L82)=1,COLUMN(D79),"")</f>
        <v/>
      </c>
      <c r="M83" s="79" t="str">
        <f t="shared" ref="M83" si="244">IF(LEN(M82)=1,COLUMN(E79),"")</f>
        <v/>
      </c>
      <c r="N83" s="79" t="str">
        <f t="shared" ref="N83" si="245">IF(LEN(N82)=1,COLUMN(F79),"")</f>
        <v/>
      </c>
      <c r="O83" s="79" t="str">
        <f t="shared" ref="O83" si="246">IF(LEN(O82)=1,COLUMN(G79),"")</f>
        <v/>
      </c>
      <c r="P83" s="81" t="str">
        <f t="shared" ref="P83" si="247">IF(LEN(P82)=1,COLUMN(H79),"")</f>
        <v/>
      </c>
      <c r="Q83" s="275"/>
      <c r="Z83" s="85"/>
      <c r="AB83" s="86"/>
      <c r="AC83" s="108"/>
    </row>
    <row r="84" spans="1:29" ht="12" customHeight="1" thickBot="1" x14ac:dyDescent="0.25">
      <c r="A84" s="272"/>
      <c r="B84" s="65"/>
      <c r="C84" s="65"/>
      <c r="D84" s="65"/>
      <c r="E84" s="74"/>
      <c r="F84" s="75"/>
      <c r="G84" s="75"/>
      <c r="H84" s="75"/>
      <c r="I84" s="76"/>
      <c r="J84" s="75"/>
      <c r="K84" s="75"/>
      <c r="L84" s="75"/>
      <c r="M84" s="75"/>
      <c r="N84" s="75"/>
      <c r="O84" s="75"/>
      <c r="P84" s="77"/>
      <c r="Q84" s="276"/>
      <c r="Z84" s="87"/>
      <c r="AA84" s="88"/>
      <c r="AB84" s="89"/>
      <c r="AC84" s="109"/>
    </row>
    <row r="85" spans="1:29" ht="12" customHeight="1" thickBot="1" x14ac:dyDescent="0.25">
      <c r="A85" s="272">
        <f>IF((ROW()-3)/3&lt;=AnzTeams,ROUNDUP((ROW()-3)/3,0),"")</f>
        <v>28</v>
      </c>
      <c r="B85" s="68"/>
      <c r="C85" s="68"/>
      <c r="D85" s="68"/>
      <c r="E85" s="66"/>
      <c r="F85" s="67"/>
      <c r="G85" s="67"/>
      <c r="H85" s="71"/>
      <c r="I85" s="72"/>
      <c r="J85" s="67"/>
      <c r="K85" s="67"/>
      <c r="L85" s="67"/>
      <c r="M85" s="67"/>
      <c r="N85" s="67"/>
      <c r="O85" s="67"/>
      <c r="P85" s="73"/>
      <c r="Q85" s="274" t="str">
        <f>IF(COUNTA(E85:P85)&gt;0,IF(COUNTA(E85:P85)&lt;&gt;2,"???",$AB$1),"")</f>
        <v/>
      </c>
      <c r="Z85" s="82" t="str">
        <f>IF(Q85=$AB$1,INDEX($E$3:$H$3,MAX(E86:H86)),"")</f>
        <v/>
      </c>
      <c r="AA85" s="83" t="str">
        <f>IF(Q85=$AB$1,INDEX($I$3:$P$3,MAX(I86:P86)),"")</f>
        <v/>
      </c>
      <c r="AB85" s="84" t="str">
        <f>IF(ISNUMBER(AA85),Z85&amp;AA85,"")</f>
        <v/>
      </c>
      <c r="AC85" s="107" t="str">
        <f>IF(ISNUMBER(AA85),AB85&amp;TEXT(COUNTIF(AB$4:AB85,AB85),"000"),"")</f>
        <v/>
      </c>
    </row>
    <row r="86" spans="1:29" ht="12" customHeight="1" thickBot="1" x14ac:dyDescent="0.25">
      <c r="A86" s="272"/>
      <c r="B86" s="64"/>
      <c r="C86" s="64"/>
      <c r="D86" s="64"/>
      <c r="E86" s="78" t="str">
        <f t="shared" ref="E86:H86" si="248">IF(LEN(E85)=1,COLUMN(A82),"")</f>
        <v/>
      </c>
      <c r="F86" s="79" t="str">
        <f t="shared" si="248"/>
        <v/>
      </c>
      <c r="G86" s="79" t="str">
        <f t="shared" si="248"/>
        <v/>
      </c>
      <c r="H86" s="79" t="str">
        <f t="shared" si="248"/>
        <v/>
      </c>
      <c r="I86" s="80" t="str">
        <f t="shared" ref="I86" si="249">IF(LEN(I85)=1,COLUMN(A82),"")</f>
        <v/>
      </c>
      <c r="J86" s="79" t="str">
        <f t="shared" ref="J86" si="250">IF(LEN(J85)=1,COLUMN(B82),"")</f>
        <v/>
      </c>
      <c r="K86" s="79" t="str">
        <f t="shared" ref="K86" si="251">IF(LEN(K85)=1,COLUMN(C82),"")</f>
        <v/>
      </c>
      <c r="L86" s="79" t="str">
        <f t="shared" ref="L86" si="252">IF(LEN(L85)=1,COLUMN(D82),"")</f>
        <v/>
      </c>
      <c r="M86" s="79" t="str">
        <f t="shared" ref="M86" si="253">IF(LEN(M85)=1,COLUMN(E82),"")</f>
        <v/>
      </c>
      <c r="N86" s="79" t="str">
        <f t="shared" ref="N86" si="254">IF(LEN(N85)=1,COLUMN(F82),"")</f>
        <v/>
      </c>
      <c r="O86" s="79" t="str">
        <f t="shared" ref="O86" si="255">IF(LEN(O85)=1,COLUMN(G82),"")</f>
        <v/>
      </c>
      <c r="P86" s="81" t="str">
        <f t="shared" ref="P86" si="256">IF(LEN(P85)=1,COLUMN(H82),"")</f>
        <v/>
      </c>
      <c r="Q86" s="275"/>
      <c r="Z86" s="85"/>
      <c r="AB86" s="86"/>
      <c r="AC86" s="108"/>
    </row>
    <row r="87" spans="1:29" ht="12" customHeight="1" thickBot="1" x14ac:dyDescent="0.25">
      <c r="A87" s="272"/>
      <c r="B87" s="65"/>
      <c r="C87" s="65"/>
      <c r="D87" s="65"/>
      <c r="E87" s="74"/>
      <c r="F87" s="75"/>
      <c r="G87" s="75"/>
      <c r="H87" s="75"/>
      <c r="I87" s="76"/>
      <c r="J87" s="75"/>
      <c r="K87" s="75"/>
      <c r="L87" s="75"/>
      <c r="M87" s="75"/>
      <c r="N87" s="75"/>
      <c r="O87" s="75"/>
      <c r="P87" s="77"/>
      <c r="Q87" s="276"/>
      <c r="Z87" s="87"/>
      <c r="AA87" s="88"/>
      <c r="AB87" s="89"/>
      <c r="AC87" s="109"/>
    </row>
    <row r="88" spans="1:29" ht="12" customHeight="1" thickBot="1" x14ac:dyDescent="0.25">
      <c r="A88" s="272">
        <f>IF((ROW()-3)/3&lt;=AnzTeams,ROUNDUP((ROW()-3)/3,0),"")</f>
        <v>29</v>
      </c>
      <c r="B88" s="68"/>
      <c r="C88" s="68"/>
      <c r="D88" s="68"/>
      <c r="E88" s="66"/>
      <c r="F88" s="67"/>
      <c r="G88" s="67"/>
      <c r="H88" s="71"/>
      <c r="I88" s="72"/>
      <c r="J88" s="67"/>
      <c r="K88" s="67"/>
      <c r="L88" s="67"/>
      <c r="M88" s="67"/>
      <c r="N88" s="67"/>
      <c r="O88" s="67"/>
      <c r="P88" s="73"/>
      <c r="Q88" s="274" t="str">
        <f>IF(COUNTA(E88:P88)&gt;0,IF(COUNTA(E88:P88)&lt;&gt;2,"???",$AB$1),"")</f>
        <v/>
      </c>
      <c r="Z88" s="82" t="str">
        <f>IF(Q88=$AB$1,INDEX($E$3:$H$3,MAX(E89:H89)),"")</f>
        <v/>
      </c>
      <c r="AA88" s="83" t="str">
        <f>IF(Q88=$AB$1,INDEX($I$3:$P$3,MAX(I89:P89)),"")</f>
        <v/>
      </c>
      <c r="AB88" s="84" t="str">
        <f>IF(ISNUMBER(AA88),Z88&amp;AA88,"")</f>
        <v/>
      </c>
      <c r="AC88" s="107" t="str">
        <f>IF(ISNUMBER(AA88),AB88&amp;TEXT(COUNTIF(AB$4:AB88,AB88),"000"),"")</f>
        <v/>
      </c>
    </row>
    <row r="89" spans="1:29" ht="12" customHeight="1" thickBot="1" x14ac:dyDescent="0.25">
      <c r="A89" s="272"/>
      <c r="B89" s="64"/>
      <c r="C89" s="64"/>
      <c r="D89" s="64"/>
      <c r="E89" s="78" t="str">
        <f t="shared" ref="E89:H89" si="257">IF(LEN(E88)=1,COLUMN(A85),"")</f>
        <v/>
      </c>
      <c r="F89" s="79" t="str">
        <f t="shared" si="257"/>
        <v/>
      </c>
      <c r="G89" s="79" t="str">
        <f t="shared" si="257"/>
        <v/>
      </c>
      <c r="H89" s="79" t="str">
        <f t="shared" si="257"/>
        <v/>
      </c>
      <c r="I89" s="80" t="str">
        <f t="shared" ref="I89" si="258">IF(LEN(I88)=1,COLUMN(A85),"")</f>
        <v/>
      </c>
      <c r="J89" s="79" t="str">
        <f t="shared" ref="J89" si="259">IF(LEN(J88)=1,COLUMN(B85),"")</f>
        <v/>
      </c>
      <c r="K89" s="79" t="str">
        <f t="shared" ref="K89" si="260">IF(LEN(K88)=1,COLUMN(C85),"")</f>
        <v/>
      </c>
      <c r="L89" s="79" t="str">
        <f t="shared" ref="L89" si="261">IF(LEN(L88)=1,COLUMN(D85),"")</f>
        <v/>
      </c>
      <c r="M89" s="79" t="str">
        <f t="shared" ref="M89" si="262">IF(LEN(M88)=1,COLUMN(E85),"")</f>
        <v/>
      </c>
      <c r="N89" s="79" t="str">
        <f t="shared" ref="N89" si="263">IF(LEN(N88)=1,COLUMN(F85),"")</f>
        <v/>
      </c>
      <c r="O89" s="79" t="str">
        <f t="shared" ref="O89" si="264">IF(LEN(O88)=1,COLUMN(G85),"")</f>
        <v/>
      </c>
      <c r="P89" s="81" t="str">
        <f t="shared" ref="P89" si="265">IF(LEN(P88)=1,COLUMN(H85),"")</f>
        <v/>
      </c>
      <c r="Q89" s="275"/>
      <c r="Z89" s="85"/>
      <c r="AB89" s="86"/>
      <c r="AC89" s="108"/>
    </row>
    <row r="90" spans="1:29" ht="12" customHeight="1" thickBot="1" x14ac:dyDescent="0.25">
      <c r="A90" s="272"/>
      <c r="B90" s="65"/>
      <c r="C90" s="65"/>
      <c r="D90" s="65"/>
      <c r="E90" s="74"/>
      <c r="F90" s="75"/>
      <c r="G90" s="75"/>
      <c r="H90" s="75"/>
      <c r="I90" s="76"/>
      <c r="J90" s="75"/>
      <c r="K90" s="75"/>
      <c r="L90" s="75"/>
      <c r="M90" s="75"/>
      <c r="N90" s="75"/>
      <c r="O90" s="75"/>
      <c r="P90" s="77"/>
      <c r="Q90" s="276"/>
      <c r="Z90" s="87"/>
      <c r="AA90" s="88"/>
      <c r="AB90" s="89"/>
      <c r="AC90" s="109"/>
    </row>
    <row r="91" spans="1:29" ht="12" customHeight="1" thickBot="1" x14ac:dyDescent="0.25">
      <c r="A91" s="272">
        <f>IF((ROW()-3)/3&lt;=AnzTeams,ROUNDUP((ROW()-3)/3,0),"")</f>
        <v>30</v>
      </c>
      <c r="B91" s="68"/>
      <c r="C91" s="68"/>
      <c r="D91" s="68"/>
      <c r="E91" s="66"/>
      <c r="F91" s="67"/>
      <c r="G91" s="67"/>
      <c r="H91" s="71"/>
      <c r="I91" s="72"/>
      <c r="J91" s="67"/>
      <c r="K91" s="67"/>
      <c r="L91" s="67"/>
      <c r="M91" s="67"/>
      <c r="N91" s="67"/>
      <c r="O91" s="67"/>
      <c r="P91" s="73"/>
      <c r="Q91" s="274" t="str">
        <f>IF(COUNTA(E91:P91)&gt;0,IF(COUNTA(E91:P91)&lt;&gt;2,"???",$AB$1),"")</f>
        <v/>
      </c>
      <c r="Z91" s="82" t="str">
        <f>IF(Q91=$AB$1,INDEX($E$3:$H$3,MAX(E92:H92)),"")</f>
        <v/>
      </c>
      <c r="AA91" s="83" t="str">
        <f>IF(Q91=$AB$1,INDEX($I$3:$P$3,MAX(I92:P92)),"")</f>
        <v/>
      </c>
      <c r="AB91" s="84" t="str">
        <f>IF(ISNUMBER(AA91),Z91&amp;AA91,"")</f>
        <v/>
      </c>
      <c r="AC91" s="107" t="str">
        <f>IF(ISNUMBER(AA91),AB91&amp;TEXT(COUNTIF(AB$4:AB91,AB91),"000"),"")</f>
        <v/>
      </c>
    </row>
    <row r="92" spans="1:29" ht="12" customHeight="1" thickBot="1" x14ac:dyDescent="0.25">
      <c r="A92" s="272"/>
      <c r="B92" s="64"/>
      <c r="C92" s="64"/>
      <c r="D92" s="64"/>
      <c r="E92" s="78" t="str">
        <f t="shared" ref="E92:H92" si="266">IF(LEN(E91)=1,COLUMN(A88),"")</f>
        <v/>
      </c>
      <c r="F92" s="79" t="str">
        <f t="shared" si="266"/>
        <v/>
      </c>
      <c r="G92" s="79" t="str">
        <f t="shared" si="266"/>
        <v/>
      </c>
      <c r="H92" s="79" t="str">
        <f t="shared" si="266"/>
        <v/>
      </c>
      <c r="I92" s="80" t="str">
        <f t="shared" ref="I92" si="267">IF(LEN(I91)=1,COLUMN(A88),"")</f>
        <v/>
      </c>
      <c r="J92" s="79" t="str">
        <f t="shared" ref="J92" si="268">IF(LEN(J91)=1,COLUMN(B88),"")</f>
        <v/>
      </c>
      <c r="K92" s="79" t="str">
        <f t="shared" ref="K92" si="269">IF(LEN(K91)=1,COLUMN(C88),"")</f>
        <v/>
      </c>
      <c r="L92" s="79" t="str">
        <f t="shared" ref="L92" si="270">IF(LEN(L91)=1,COLUMN(D88),"")</f>
        <v/>
      </c>
      <c r="M92" s="79" t="str">
        <f t="shared" ref="M92" si="271">IF(LEN(M91)=1,COLUMN(E88),"")</f>
        <v/>
      </c>
      <c r="N92" s="79" t="str">
        <f t="shared" ref="N92" si="272">IF(LEN(N91)=1,COLUMN(F88),"")</f>
        <v/>
      </c>
      <c r="O92" s="79" t="str">
        <f t="shared" ref="O92" si="273">IF(LEN(O91)=1,COLUMN(G88),"")</f>
        <v/>
      </c>
      <c r="P92" s="81" t="str">
        <f t="shared" ref="P92" si="274">IF(LEN(P91)=1,COLUMN(H88),"")</f>
        <v/>
      </c>
      <c r="Q92" s="275"/>
      <c r="Z92" s="85"/>
      <c r="AB92" s="86"/>
      <c r="AC92" s="108"/>
    </row>
    <row r="93" spans="1:29" ht="12" customHeight="1" thickBot="1" x14ac:dyDescent="0.25">
      <c r="A93" s="272"/>
      <c r="B93" s="65"/>
      <c r="C93" s="65"/>
      <c r="D93" s="65"/>
      <c r="E93" s="74"/>
      <c r="F93" s="75"/>
      <c r="G93" s="75"/>
      <c r="H93" s="75"/>
      <c r="I93" s="76"/>
      <c r="J93" s="75"/>
      <c r="K93" s="75"/>
      <c r="L93" s="75"/>
      <c r="M93" s="75"/>
      <c r="N93" s="75"/>
      <c r="O93" s="75"/>
      <c r="P93" s="77"/>
      <c r="Q93" s="276"/>
      <c r="Z93" s="87"/>
      <c r="AA93" s="88"/>
      <c r="AB93" s="89"/>
      <c r="AC93" s="109"/>
    </row>
    <row r="94" spans="1:29" ht="12" customHeight="1" thickBot="1" x14ac:dyDescent="0.25">
      <c r="A94" s="272">
        <f>IF((ROW()-3)/3&lt;=AnzTeams,ROUNDUP((ROW()-3)/3,0),"")</f>
        <v>31</v>
      </c>
      <c r="B94" s="68"/>
      <c r="C94" s="68"/>
      <c r="D94" s="68"/>
      <c r="E94" s="66"/>
      <c r="F94" s="67"/>
      <c r="G94" s="67"/>
      <c r="H94" s="71"/>
      <c r="I94" s="72"/>
      <c r="J94" s="67"/>
      <c r="K94" s="67"/>
      <c r="L94" s="67"/>
      <c r="M94" s="67"/>
      <c r="N94" s="67"/>
      <c r="O94" s="67"/>
      <c r="P94" s="73"/>
      <c r="Q94" s="274" t="str">
        <f>IF(COUNTA(E94:P94)&gt;0,IF(COUNTA(E94:P94)&lt;&gt;2,"???",$AB$1),"")</f>
        <v/>
      </c>
      <c r="Z94" s="82" t="str">
        <f>IF(Q94=$AB$1,INDEX($E$3:$H$3,MAX(E95:H95)),"")</f>
        <v/>
      </c>
      <c r="AA94" s="83" t="str">
        <f>IF(Q94=$AB$1,INDEX($I$3:$P$3,MAX(I95:P95)),"")</f>
        <v/>
      </c>
      <c r="AB94" s="84" t="str">
        <f>IF(ISNUMBER(AA94),Z94&amp;AA94,"")</f>
        <v/>
      </c>
      <c r="AC94" s="107" t="str">
        <f>IF(ISNUMBER(AA94),AB94&amp;TEXT(COUNTIF(AB$4:AB94,AB94),"000"),"")</f>
        <v/>
      </c>
    </row>
    <row r="95" spans="1:29" ht="12" customHeight="1" thickBot="1" x14ac:dyDescent="0.25">
      <c r="A95" s="272"/>
      <c r="B95" s="64"/>
      <c r="C95" s="64"/>
      <c r="D95" s="64"/>
      <c r="E95" s="78" t="str">
        <f t="shared" ref="E95:H95" si="275">IF(LEN(E94)=1,COLUMN(A91),"")</f>
        <v/>
      </c>
      <c r="F95" s="79" t="str">
        <f t="shared" si="275"/>
        <v/>
      </c>
      <c r="G95" s="79" t="str">
        <f t="shared" si="275"/>
        <v/>
      </c>
      <c r="H95" s="79" t="str">
        <f t="shared" si="275"/>
        <v/>
      </c>
      <c r="I95" s="80" t="str">
        <f t="shared" ref="I95" si="276">IF(LEN(I94)=1,COLUMN(A91),"")</f>
        <v/>
      </c>
      <c r="J95" s="79" t="str">
        <f t="shared" ref="J95" si="277">IF(LEN(J94)=1,COLUMN(B91),"")</f>
        <v/>
      </c>
      <c r="K95" s="79" t="str">
        <f t="shared" ref="K95" si="278">IF(LEN(K94)=1,COLUMN(C91),"")</f>
        <v/>
      </c>
      <c r="L95" s="79" t="str">
        <f t="shared" ref="L95" si="279">IF(LEN(L94)=1,COLUMN(D91),"")</f>
        <v/>
      </c>
      <c r="M95" s="79" t="str">
        <f t="shared" ref="M95" si="280">IF(LEN(M94)=1,COLUMN(E91),"")</f>
        <v/>
      </c>
      <c r="N95" s="79" t="str">
        <f t="shared" ref="N95" si="281">IF(LEN(N94)=1,COLUMN(F91),"")</f>
        <v/>
      </c>
      <c r="O95" s="79" t="str">
        <f t="shared" ref="O95" si="282">IF(LEN(O94)=1,COLUMN(G91),"")</f>
        <v/>
      </c>
      <c r="P95" s="81" t="str">
        <f t="shared" ref="P95" si="283">IF(LEN(P94)=1,COLUMN(H91),"")</f>
        <v/>
      </c>
      <c r="Q95" s="275"/>
      <c r="Z95" s="85"/>
      <c r="AB95" s="86"/>
      <c r="AC95" s="108"/>
    </row>
    <row r="96" spans="1:29" ht="12" customHeight="1" thickBot="1" x14ac:dyDescent="0.25">
      <c r="A96" s="272"/>
      <c r="B96" s="65"/>
      <c r="C96" s="65"/>
      <c r="D96" s="65"/>
      <c r="E96" s="74"/>
      <c r="F96" s="75"/>
      <c r="G96" s="75"/>
      <c r="H96" s="75"/>
      <c r="I96" s="76"/>
      <c r="J96" s="75"/>
      <c r="K96" s="75"/>
      <c r="L96" s="75"/>
      <c r="M96" s="75"/>
      <c r="N96" s="75"/>
      <c r="O96" s="75"/>
      <c r="P96" s="77"/>
      <c r="Q96" s="276"/>
      <c r="Z96" s="87"/>
      <c r="AA96" s="88"/>
      <c r="AB96" s="89"/>
      <c r="AC96" s="109"/>
    </row>
    <row r="97" spans="1:29" ht="12" customHeight="1" thickBot="1" x14ac:dyDescent="0.25">
      <c r="A97" s="272">
        <f>IF((ROW()-3)/3&lt;=AnzTeams,ROUNDUP((ROW()-3)/3,0),"")</f>
        <v>32</v>
      </c>
      <c r="B97" s="68"/>
      <c r="C97" s="68"/>
      <c r="D97" s="68"/>
      <c r="E97" s="66"/>
      <c r="F97" s="67"/>
      <c r="G97" s="67"/>
      <c r="H97" s="71"/>
      <c r="I97" s="72"/>
      <c r="J97" s="67"/>
      <c r="K97" s="67"/>
      <c r="L97" s="67"/>
      <c r="M97" s="67"/>
      <c r="N97" s="67"/>
      <c r="O97" s="67"/>
      <c r="P97" s="73"/>
      <c r="Q97" s="274" t="str">
        <f>IF(COUNTA(E97:P97)&gt;0,IF(COUNTA(E97:P97)&lt;&gt;2,"???",$AB$1),"")</f>
        <v/>
      </c>
      <c r="Z97" s="82" t="str">
        <f>IF(Q97=$AB$1,INDEX($E$3:$H$3,MAX(E98:H98)),"")</f>
        <v/>
      </c>
      <c r="AA97" s="83" t="str">
        <f>IF(Q97=$AB$1,INDEX($I$3:$P$3,MAX(I98:P98)),"")</f>
        <v/>
      </c>
      <c r="AB97" s="84" t="str">
        <f>IF(ISNUMBER(AA97),Z97&amp;AA97,"")</f>
        <v/>
      </c>
      <c r="AC97" s="107" t="str">
        <f>IF(ISNUMBER(AA97),AB97&amp;TEXT(COUNTIF(AB$4:AB97,AB97),"000"),"")</f>
        <v/>
      </c>
    </row>
    <row r="98" spans="1:29" ht="12" customHeight="1" thickBot="1" x14ac:dyDescent="0.25">
      <c r="A98" s="272"/>
      <c r="B98" s="64"/>
      <c r="C98" s="64"/>
      <c r="D98" s="64"/>
      <c r="E98" s="78" t="str">
        <f t="shared" ref="E98:H98" si="284">IF(LEN(E97)=1,COLUMN(A94),"")</f>
        <v/>
      </c>
      <c r="F98" s="79" t="str">
        <f t="shared" si="284"/>
        <v/>
      </c>
      <c r="G98" s="79" t="str">
        <f t="shared" si="284"/>
        <v/>
      </c>
      <c r="H98" s="79" t="str">
        <f t="shared" si="284"/>
        <v/>
      </c>
      <c r="I98" s="80" t="str">
        <f t="shared" ref="I98" si="285">IF(LEN(I97)=1,COLUMN(A94),"")</f>
        <v/>
      </c>
      <c r="J98" s="79" t="str">
        <f t="shared" ref="J98" si="286">IF(LEN(J97)=1,COLUMN(B94),"")</f>
        <v/>
      </c>
      <c r="K98" s="79" t="str">
        <f t="shared" ref="K98" si="287">IF(LEN(K97)=1,COLUMN(C94),"")</f>
        <v/>
      </c>
      <c r="L98" s="79" t="str">
        <f t="shared" ref="L98" si="288">IF(LEN(L97)=1,COLUMN(D94),"")</f>
        <v/>
      </c>
      <c r="M98" s="79" t="str">
        <f t="shared" ref="M98" si="289">IF(LEN(M97)=1,COLUMN(E94),"")</f>
        <v/>
      </c>
      <c r="N98" s="79" t="str">
        <f t="shared" ref="N98" si="290">IF(LEN(N97)=1,COLUMN(F94),"")</f>
        <v/>
      </c>
      <c r="O98" s="79" t="str">
        <f t="shared" ref="O98" si="291">IF(LEN(O97)=1,COLUMN(G94),"")</f>
        <v/>
      </c>
      <c r="P98" s="81" t="str">
        <f t="shared" ref="P98" si="292">IF(LEN(P97)=1,COLUMN(H94),"")</f>
        <v/>
      </c>
      <c r="Q98" s="275"/>
      <c r="Z98" s="85"/>
      <c r="AB98" s="86"/>
      <c r="AC98" s="108"/>
    </row>
    <row r="99" spans="1:29" ht="12" customHeight="1" thickBot="1" x14ac:dyDescent="0.25">
      <c r="A99" s="272"/>
      <c r="B99" s="65"/>
      <c r="C99" s="65"/>
      <c r="D99" s="65"/>
      <c r="E99" s="74"/>
      <c r="F99" s="75"/>
      <c r="G99" s="75"/>
      <c r="H99" s="75"/>
      <c r="I99" s="76"/>
      <c r="J99" s="75"/>
      <c r="K99" s="75"/>
      <c r="L99" s="75"/>
      <c r="M99" s="75"/>
      <c r="N99" s="75"/>
      <c r="O99" s="75"/>
      <c r="P99" s="77"/>
      <c r="Q99" s="276"/>
      <c r="Z99" s="87"/>
      <c r="AA99" s="88"/>
      <c r="AB99" s="89"/>
      <c r="AC99" s="109"/>
    </row>
    <row r="100" spans="1:29" ht="12" customHeight="1" thickBot="1" x14ac:dyDescent="0.25">
      <c r="A100" s="272">
        <f>IF((ROW()-3)/3&lt;=AnzTeams,ROUNDUP((ROW()-3)/3,0),"")</f>
        <v>33</v>
      </c>
      <c r="B100" s="68"/>
      <c r="C100" s="68"/>
      <c r="D100" s="68"/>
      <c r="E100" s="66"/>
      <c r="F100" s="67"/>
      <c r="G100" s="67"/>
      <c r="H100" s="71"/>
      <c r="I100" s="72"/>
      <c r="J100" s="67"/>
      <c r="K100" s="67"/>
      <c r="L100" s="67"/>
      <c r="M100" s="67"/>
      <c r="N100" s="67"/>
      <c r="O100" s="67"/>
      <c r="P100" s="73"/>
      <c r="Q100" s="274" t="str">
        <f>IF(COUNTA(E100:P100)&gt;0,IF(COUNTA(E100:P100)&lt;&gt;2,"???",$AB$1),"")</f>
        <v/>
      </c>
      <c r="Z100" s="82" t="str">
        <f>IF(Q100=$AB$1,INDEX($E$3:$H$3,MAX(E101:H101)),"")</f>
        <v/>
      </c>
      <c r="AA100" s="83" t="str">
        <f>IF(Q100=$AB$1,INDEX($I$3:$P$3,MAX(I101:P101)),"")</f>
        <v/>
      </c>
      <c r="AB100" s="84" t="str">
        <f>IF(ISNUMBER(AA100),Z100&amp;AA100,"")</f>
        <v/>
      </c>
      <c r="AC100" s="107" t="str">
        <f>IF(ISNUMBER(AA100),AB100&amp;TEXT(COUNTIF(AB$4:AB100,AB100),"000"),"")</f>
        <v/>
      </c>
    </row>
    <row r="101" spans="1:29" ht="12" customHeight="1" thickBot="1" x14ac:dyDescent="0.25">
      <c r="A101" s="272"/>
      <c r="B101" s="64"/>
      <c r="C101" s="64"/>
      <c r="D101" s="64"/>
      <c r="E101" s="78" t="str">
        <f t="shared" ref="E101:H101" si="293">IF(LEN(E100)=1,COLUMN(A97),"")</f>
        <v/>
      </c>
      <c r="F101" s="79" t="str">
        <f t="shared" si="293"/>
        <v/>
      </c>
      <c r="G101" s="79" t="str">
        <f t="shared" si="293"/>
        <v/>
      </c>
      <c r="H101" s="79" t="str">
        <f t="shared" si="293"/>
        <v/>
      </c>
      <c r="I101" s="80" t="str">
        <f t="shared" ref="I101" si="294">IF(LEN(I100)=1,COLUMN(A97),"")</f>
        <v/>
      </c>
      <c r="J101" s="79" t="str">
        <f t="shared" ref="J101" si="295">IF(LEN(J100)=1,COLUMN(B97),"")</f>
        <v/>
      </c>
      <c r="K101" s="79" t="str">
        <f t="shared" ref="K101" si="296">IF(LEN(K100)=1,COLUMN(C97),"")</f>
        <v/>
      </c>
      <c r="L101" s="79" t="str">
        <f t="shared" ref="L101" si="297">IF(LEN(L100)=1,COLUMN(D97),"")</f>
        <v/>
      </c>
      <c r="M101" s="79" t="str">
        <f t="shared" ref="M101" si="298">IF(LEN(M100)=1,COLUMN(E97),"")</f>
        <v/>
      </c>
      <c r="N101" s="79" t="str">
        <f t="shared" ref="N101" si="299">IF(LEN(N100)=1,COLUMN(F97),"")</f>
        <v/>
      </c>
      <c r="O101" s="79" t="str">
        <f t="shared" ref="O101" si="300">IF(LEN(O100)=1,COLUMN(G97),"")</f>
        <v/>
      </c>
      <c r="P101" s="81" t="str">
        <f t="shared" ref="P101" si="301">IF(LEN(P100)=1,COLUMN(H97),"")</f>
        <v/>
      </c>
      <c r="Q101" s="275"/>
      <c r="Z101" s="85"/>
      <c r="AB101" s="86"/>
      <c r="AC101" s="108"/>
    </row>
    <row r="102" spans="1:29" ht="12" customHeight="1" thickBot="1" x14ac:dyDescent="0.25">
      <c r="A102" s="272"/>
      <c r="B102" s="65"/>
      <c r="C102" s="65"/>
      <c r="D102" s="65"/>
      <c r="E102" s="74"/>
      <c r="F102" s="75"/>
      <c r="G102" s="75"/>
      <c r="H102" s="75"/>
      <c r="I102" s="76"/>
      <c r="J102" s="75"/>
      <c r="K102" s="75"/>
      <c r="L102" s="75"/>
      <c r="M102" s="75"/>
      <c r="N102" s="75"/>
      <c r="O102" s="75"/>
      <c r="P102" s="77"/>
      <c r="Q102" s="276"/>
      <c r="Z102" s="87"/>
      <c r="AA102" s="88"/>
      <c r="AB102" s="89"/>
      <c r="AC102" s="109"/>
    </row>
    <row r="103" spans="1:29" ht="12" customHeight="1" thickBot="1" x14ac:dyDescent="0.25">
      <c r="A103" s="272">
        <f>IF((ROW()-3)/3&lt;=AnzTeams,ROUNDUP((ROW()-3)/3,0),"")</f>
        <v>34</v>
      </c>
      <c r="B103" s="68"/>
      <c r="C103" s="68"/>
      <c r="D103" s="68"/>
      <c r="E103" s="66"/>
      <c r="F103" s="67"/>
      <c r="G103" s="67"/>
      <c r="H103" s="71"/>
      <c r="I103" s="72"/>
      <c r="J103" s="67"/>
      <c r="K103" s="67"/>
      <c r="L103" s="67"/>
      <c r="M103" s="67"/>
      <c r="N103" s="67"/>
      <c r="O103" s="67"/>
      <c r="P103" s="73"/>
      <c r="Q103" s="274" t="str">
        <f>IF(COUNTA(E103:P103)&gt;0,IF(COUNTA(E103:P103)&lt;&gt;2,"???",$AB$1),"")</f>
        <v/>
      </c>
      <c r="Z103" s="82" t="str">
        <f>IF(Q103=$AB$1,INDEX($E$3:$H$3,MAX(E104:H104)),"")</f>
        <v/>
      </c>
      <c r="AA103" s="83" t="str">
        <f>IF(Q103=$AB$1,INDEX($I$3:$P$3,MAX(I104:P104)),"")</f>
        <v/>
      </c>
      <c r="AB103" s="84" t="str">
        <f>IF(ISNUMBER(AA103),Z103&amp;AA103,"")</f>
        <v/>
      </c>
      <c r="AC103" s="107" t="str">
        <f>IF(ISNUMBER(AA103),AB103&amp;TEXT(COUNTIF(AB$4:AB103,AB103),"000"),"")</f>
        <v/>
      </c>
    </row>
    <row r="104" spans="1:29" ht="12" customHeight="1" thickBot="1" x14ac:dyDescent="0.25">
      <c r="A104" s="272"/>
      <c r="B104" s="64"/>
      <c r="C104" s="64"/>
      <c r="D104" s="64"/>
      <c r="E104" s="78" t="str">
        <f t="shared" ref="E104:H104" si="302">IF(LEN(E103)=1,COLUMN(A100),"")</f>
        <v/>
      </c>
      <c r="F104" s="79" t="str">
        <f t="shared" si="302"/>
        <v/>
      </c>
      <c r="G104" s="79" t="str">
        <f t="shared" si="302"/>
        <v/>
      </c>
      <c r="H104" s="79" t="str">
        <f t="shared" si="302"/>
        <v/>
      </c>
      <c r="I104" s="80" t="str">
        <f t="shared" ref="I104" si="303">IF(LEN(I103)=1,COLUMN(A100),"")</f>
        <v/>
      </c>
      <c r="J104" s="79" t="str">
        <f t="shared" ref="J104" si="304">IF(LEN(J103)=1,COLUMN(B100),"")</f>
        <v/>
      </c>
      <c r="K104" s="79" t="str">
        <f t="shared" ref="K104" si="305">IF(LEN(K103)=1,COLUMN(C100),"")</f>
        <v/>
      </c>
      <c r="L104" s="79" t="str">
        <f t="shared" ref="L104" si="306">IF(LEN(L103)=1,COLUMN(D100),"")</f>
        <v/>
      </c>
      <c r="M104" s="79" t="str">
        <f t="shared" ref="M104" si="307">IF(LEN(M103)=1,COLUMN(E100),"")</f>
        <v/>
      </c>
      <c r="N104" s="79" t="str">
        <f t="shared" ref="N104" si="308">IF(LEN(N103)=1,COLUMN(F100),"")</f>
        <v/>
      </c>
      <c r="O104" s="79" t="str">
        <f t="shared" ref="O104" si="309">IF(LEN(O103)=1,COLUMN(G100),"")</f>
        <v/>
      </c>
      <c r="P104" s="81" t="str">
        <f t="shared" ref="P104" si="310">IF(LEN(P103)=1,COLUMN(H100),"")</f>
        <v/>
      </c>
      <c r="Q104" s="275"/>
      <c r="Z104" s="85"/>
      <c r="AB104" s="86"/>
      <c r="AC104" s="108"/>
    </row>
    <row r="105" spans="1:29" ht="12" customHeight="1" thickBot="1" x14ac:dyDescent="0.25">
      <c r="A105" s="272"/>
      <c r="B105" s="65"/>
      <c r="C105" s="65"/>
      <c r="D105" s="65"/>
      <c r="E105" s="74"/>
      <c r="F105" s="75"/>
      <c r="G105" s="75"/>
      <c r="H105" s="75"/>
      <c r="I105" s="76"/>
      <c r="J105" s="75"/>
      <c r="K105" s="75"/>
      <c r="L105" s="75"/>
      <c r="M105" s="75"/>
      <c r="N105" s="75"/>
      <c r="O105" s="75"/>
      <c r="P105" s="77"/>
      <c r="Q105" s="276"/>
      <c r="Z105" s="87"/>
      <c r="AA105" s="88"/>
      <c r="AB105" s="89"/>
      <c r="AC105" s="109"/>
    </row>
    <row r="106" spans="1:29" ht="12" customHeight="1" thickBot="1" x14ac:dyDescent="0.25">
      <c r="A106" s="272">
        <f>IF((ROW()-3)/3&lt;=AnzTeams,ROUNDUP((ROW()-3)/3,0),"")</f>
        <v>35</v>
      </c>
      <c r="B106" s="68"/>
      <c r="C106" s="68"/>
      <c r="D106" s="68"/>
      <c r="E106" s="66"/>
      <c r="F106" s="67"/>
      <c r="G106" s="67"/>
      <c r="H106" s="71"/>
      <c r="I106" s="72"/>
      <c r="J106" s="67"/>
      <c r="K106" s="67"/>
      <c r="L106" s="67"/>
      <c r="M106" s="67"/>
      <c r="N106" s="67"/>
      <c r="O106" s="67"/>
      <c r="P106" s="73"/>
      <c r="Q106" s="274" t="str">
        <f>IF(COUNTA(E106:P106)&gt;0,IF(COUNTA(E106:P106)&lt;&gt;2,"???",$AB$1),"")</f>
        <v/>
      </c>
      <c r="Z106" s="82" t="str">
        <f>IF(Q106=$AB$1,INDEX($E$3:$H$3,MAX(E107:H107)),"")</f>
        <v/>
      </c>
      <c r="AA106" s="83" t="str">
        <f>IF(Q106=$AB$1,INDEX($I$3:$P$3,MAX(I107:P107)),"")</f>
        <v/>
      </c>
      <c r="AB106" s="84" t="str">
        <f>IF(ISNUMBER(AA106),Z106&amp;AA106,"")</f>
        <v/>
      </c>
      <c r="AC106" s="107" t="str">
        <f>IF(ISNUMBER(AA106),AB106&amp;TEXT(COUNTIF(AB$4:AB106,AB106),"000"),"")</f>
        <v/>
      </c>
    </row>
    <row r="107" spans="1:29" ht="12" customHeight="1" thickBot="1" x14ac:dyDescent="0.25">
      <c r="A107" s="272"/>
      <c r="B107" s="64"/>
      <c r="C107" s="64"/>
      <c r="D107" s="64"/>
      <c r="E107" s="78" t="str">
        <f t="shared" ref="E107:H107" si="311">IF(LEN(E106)=1,COLUMN(A103),"")</f>
        <v/>
      </c>
      <c r="F107" s="79" t="str">
        <f t="shared" si="311"/>
        <v/>
      </c>
      <c r="G107" s="79" t="str">
        <f t="shared" si="311"/>
        <v/>
      </c>
      <c r="H107" s="79" t="str">
        <f t="shared" si="311"/>
        <v/>
      </c>
      <c r="I107" s="80" t="str">
        <f t="shared" ref="I107" si="312">IF(LEN(I106)=1,COLUMN(A103),"")</f>
        <v/>
      </c>
      <c r="J107" s="79" t="str">
        <f t="shared" ref="J107" si="313">IF(LEN(J106)=1,COLUMN(B103),"")</f>
        <v/>
      </c>
      <c r="K107" s="79" t="str">
        <f t="shared" ref="K107" si="314">IF(LEN(K106)=1,COLUMN(C103),"")</f>
        <v/>
      </c>
      <c r="L107" s="79" t="str">
        <f t="shared" ref="L107" si="315">IF(LEN(L106)=1,COLUMN(D103),"")</f>
        <v/>
      </c>
      <c r="M107" s="79" t="str">
        <f t="shared" ref="M107" si="316">IF(LEN(M106)=1,COLUMN(E103),"")</f>
        <v/>
      </c>
      <c r="N107" s="79" t="str">
        <f t="shared" ref="N107" si="317">IF(LEN(N106)=1,COLUMN(F103),"")</f>
        <v/>
      </c>
      <c r="O107" s="79" t="str">
        <f t="shared" ref="O107" si="318">IF(LEN(O106)=1,COLUMN(G103),"")</f>
        <v/>
      </c>
      <c r="P107" s="81" t="str">
        <f t="shared" ref="P107" si="319">IF(LEN(P106)=1,COLUMN(H103),"")</f>
        <v/>
      </c>
      <c r="Q107" s="275"/>
      <c r="Z107" s="85"/>
      <c r="AB107" s="86"/>
      <c r="AC107" s="108"/>
    </row>
    <row r="108" spans="1:29" ht="12" customHeight="1" thickBot="1" x14ac:dyDescent="0.25">
      <c r="A108" s="272"/>
      <c r="B108" s="65"/>
      <c r="C108" s="65"/>
      <c r="D108" s="65"/>
      <c r="E108" s="74"/>
      <c r="F108" s="75"/>
      <c r="G108" s="75"/>
      <c r="H108" s="75"/>
      <c r="I108" s="76"/>
      <c r="J108" s="75"/>
      <c r="K108" s="75"/>
      <c r="L108" s="75"/>
      <c r="M108" s="75"/>
      <c r="N108" s="75"/>
      <c r="O108" s="75"/>
      <c r="P108" s="77"/>
      <c r="Q108" s="276"/>
      <c r="Z108" s="87"/>
      <c r="AA108" s="88"/>
      <c r="AB108" s="89"/>
      <c r="AC108" s="109"/>
    </row>
    <row r="109" spans="1:29" ht="12" customHeight="1" thickBot="1" x14ac:dyDescent="0.25">
      <c r="A109" s="272">
        <f>IF((ROW()-3)/3&lt;=AnzTeams,ROUNDUP((ROW()-3)/3,0),"")</f>
        <v>36</v>
      </c>
      <c r="B109" s="68"/>
      <c r="C109" s="68"/>
      <c r="D109" s="68"/>
      <c r="E109" s="66"/>
      <c r="F109" s="67"/>
      <c r="G109" s="67"/>
      <c r="H109" s="71"/>
      <c r="I109" s="72"/>
      <c r="J109" s="67"/>
      <c r="K109" s="67"/>
      <c r="L109" s="67"/>
      <c r="M109" s="67"/>
      <c r="N109" s="67"/>
      <c r="O109" s="67"/>
      <c r="P109" s="73"/>
      <c r="Q109" s="274" t="str">
        <f>IF(COUNTA(E109:P109)&gt;0,IF(COUNTA(E109:P109)&lt;&gt;2,"???",$AB$1),"")</f>
        <v/>
      </c>
      <c r="Z109" s="82" t="str">
        <f>IF(Q109=$AB$1,INDEX($E$3:$H$3,MAX(E110:H110)),"")</f>
        <v/>
      </c>
      <c r="AA109" s="83" t="str">
        <f>IF(Q109=$AB$1,INDEX($I$3:$P$3,MAX(I110:P110)),"")</f>
        <v/>
      </c>
      <c r="AB109" s="84" t="str">
        <f>IF(ISNUMBER(AA109),Z109&amp;AA109,"")</f>
        <v/>
      </c>
      <c r="AC109" s="107" t="str">
        <f>IF(ISNUMBER(AA109),AB109&amp;TEXT(COUNTIF(AB$4:AB109,AB109),"000"),"")</f>
        <v/>
      </c>
    </row>
    <row r="110" spans="1:29" ht="12" customHeight="1" thickBot="1" x14ac:dyDescent="0.25">
      <c r="A110" s="272"/>
      <c r="B110" s="64"/>
      <c r="C110" s="64"/>
      <c r="D110" s="64"/>
      <c r="E110" s="78" t="str">
        <f t="shared" ref="E110:H110" si="320">IF(LEN(E109)=1,COLUMN(A106),"")</f>
        <v/>
      </c>
      <c r="F110" s="79" t="str">
        <f t="shared" si="320"/>
        <v/>
      </c>
      <c r="G110" s="79" t="str">
        <f t="shared" si="320"/>
        <v/>
      </c>
      <c r="H110" s="79" t="str">
        <f t="shared" si="320"/>
        <v/>
      </c>
      <c r="I110" s="80" t="str">
        <f t="shared" ref="I110" si="321">IF(LEN(I109)=1,COLUMN(A106),"")</f>
        <v/>
      </c>
      <c r="J110" s="79" t="str">
        <f t="shared" ref="J110" si="322">IF(LEN(J109)=1,COLUMN(B106),"")</f>
        <v/>
      </c>
      <c r="K110" s="79" t="str">
        <f t="shared" ref="K110" si="323">IF(LEN(K109)=1,COLUMN(C106),"")</f>
        <v/>
      </c>
      <c r="L110" s="79" t="str">
        <f t="shared" ref="L110" si="324">IF(LEN(L109)=1,COLUMN(D106),"")</f>
        <v/>
      </c>
      <c r="M110" s="79" t="str">
        <f t="shared" ref="M110" si="325">IF(LEN(M109)=1,COLUMN(E106),"")</f>
        <v/>
      </c>
      <c r="N110" s="79" t="str">
        <f t="shared" ref="N110" si="326">IF(LEN(N109)=1,COLUMN(F106),"")</f>
        <v/>
      </c>
      <c r="O110" s="79" t="str">
        <f t="shared" ref="O110" si="327">IF(LEN(O109)=1,COLUMN(G106),"")</f>
        <v/>
      </c>
      <c r="P110" s="81" t="str">
        <f t="shared" ref="P110" si="328">IF(LEN(P109)=1,COLUMN(H106),"")</f>
        <v/>
      </c>
      <c r="Q110" s="275"/>
      <c r="Z110" s="85"/>
      <c r="AB110" s="86"/>
      <c r="AC110" s="108"/>
    </row>
    <row r="111" spans="1:29" ht="12" customHeight="1" thickBot="1" x14ac:dyDescent="0.25">
      <c r="A111" s="272"/>
      <c r="B111" s="65"/>
      <c r="C111" s="65"/>
      <c r="D111" s="65"/>
      <c r="E111" s="74"/>
      <c r="F111" s="75"/>
      <c r="G111" s="75"/>
      <c r="H111" s="75"/>
      <c r="I111" s="76"/>
      <c r="J111" s="75"/>
      <c r="K111" s="75"/>
      <c r="L111" s="75"/>
      <c r="M111" s="75"/>
      <c r="N111" s="75"/>
      <c r="O111" s="75"/>
      <c r="P111" s="77"/>
      <c r="Q111" s="276"/>
      <c r="Z111" s="87"/>
      <c r="AA111" s="88"/>
      <c r="AB111" s="89"/>
      <c r="AC111" s="109"/>
    </row>
    <row r="112" spans="1:29" ht="12" customHeight="1" thickBot="1" x14ac:dyDescent="0.25">
      <c r="A112" s="272">
        <f>IF((ROW()-3)/3&lt;=AnzTeams,ROUNDUP((ROW()-3)/3,0),"")</f>
        <v>37</v>
      </c>
      <c r="B112" s="68"/>
      <c r="C112" s="68"/>
      <c r="D112" s="68"/>
      <c r="E112" s="66"/>
      <c r="F112" s="67"/>
      <c r="G112" s="67"/>
      <c r="H112" s="71"/>
      <c r="I112" s="72"/>
      <c r="J112" s="67"/>
      <c r="K112" s="67"/>
      <c r="L112" s="67"/>
      <c r="M112" s="67"/>
      <c r="N112" s="67"/>
      <c r="O112" s="67"/>
      <c r="P112" s="73"/>
      <c r="Q112" s="274" t="str">
        <f>IF(COUNTA(E112:P112)&gt;0,IF(COUNTA(E112:P112)&lt;&gt;2,"???",$AB$1),"")</f>
        <v/>
      </c>
      <c r="Z112" s="82" t="str">
        <f>IF(Q112=$AB$1,INDEX($E$3:$H$3,MAX(E113:H113)),"")</f>
        <v/>
      </c>
      <c r="AA112" s="83" t="str">
        <f>IF(Q112=$AB$1,INDEX($I$3:$P$3,MAX(I113:P113)),"")</f>
        <v/>
      </c>
      <c r="AB112" s="84" t="str">
        <f>IF(ISNUMBER(AA112),Z112&amp;AA112,"")</f>
        <v/>
      </c>
      <c r="AC112" s="107" t="str">
        <f>IF(ISNUMBER(AA112),AB112&amp;TEXT(COUNTIF(AB$4:AB112,AB112),"000"),"")</f>
        <v/>
      </c>
    </row>
    <row r="113" spans="1:29" ht="12" customHeight="1" thickBot="1" x14ac:dyDescent="0.25">
      <c r="A113" s="272"/>
      <c r="B113" s="64"/>
      <c r="C113" s="64"/>
      <c r="D113" s="64"/>
      <c r="E113" s="78" t="str">
        <f t="shared" ref="E113:H113" si="329">IF(LEN(E112)=1,COLUMN(A109),"")</f>
        <v/>
      </c>
      <c r="F113" s="79" t="str">
        <f t="shared" si="329"/>
        <v/>
      </c>
      <c r="G113" s="79" t="str">
        <f t="shared" si="329"/>
        <v/>
      </c>
      <c r="H113" s="79" t="str">
        <f t="shared" si="329"/>
        <v/>
      </c>
      <c r="I113" s="80" t="str">
        <f t="shared" ref="I113" si="330">IF(LEN(I112)=1,COLUMN(A109),"")</f>
        <v/>
      </c>
      <c r="J113" s="79" t="str">
        <f t="shared" ref="J113" si="331">IF(LEN(J112)=1,COLUMN(B109),"")</f>
        <v/>
      </c>
      <c r="K113" s="79" t="str">
        <f t="shared" ref="K113" si="332">IF(LEN(K112)=1,COLUMN(C109),"")</f>
        <v/>
      </c>
      <c r="L113" s="79" t="str">
        <f t="shared" ref="L113" si="333">IF(LEN(L112)=1,COLUMN(D109),"")</f>
        <v/>
      </c>
      <c r="M113" s="79" t="str">
        <f t="shared" ref="M113" si="334">IF(LEN(M112)=1,COLUMN(E109),"")</f>
        <v/>
      </c>
      <c r="N113" s="79" t="str">
        <f t="shared" ref="N113" si="335">IF(LEN(N112)=1,COLUMN(F109),"")</f>
        <v/>
      </c>
      <c r="O113" s="79" t="str">
        <f t="shared" ref="O113" si="336">IF(LEN(O112)=1,COLUMN(G109),"")</f>
        <v/>
      </c>
      <c r="P113" s="81" t="str">
        <f t="shared" ref="P113" si="337">IF(LEN(P112)=1,COLUMN(H109),"")</f>
        <v/>
      </c>
      <c r="Q113" s="275"/>
      <c r="Z113" s="85"/>
      <c r="AB113" s="86"/>
      <c r="AC113" s="108"/>
    </row>
    <row r="114" spans="1:29" ht="12" customHeight="1" thickBot="1" x14ac:dyDescent="0.25">
      <c r="A114" s="272"/>
      <c r="B114" s="65"/>
      <c r="C114" s="65"/>
      <c r="D114" s="65"/>
      <c r="E114" s="74"/>
      <c r="F114" s="75"/>
      <c r="G114" s="75"/>
      <c r="H114" s="75"/>
      <c r="I114" s="76"/>
      <c r="J114" s="75"/>
      <c r="K114" s="75"/>
      <c r="L114" s="75"/>
      <c r="M114" s="75"/>
      <c r="N114" s="75"/>
      <c r="O114" s="75"/>
      <c r="P114" s="77"/>
      <c r="Q114" s="276"/>
      <c r="Z114" s="87"/>
      <c r="AA114" s="88"/>
      <c r="AB114" s="89"/>
      <c r="AC114" s="109"/>
    </row>
    <row r="115" spans="1:29" ht="12" customHeight="1" thickBot="1" x14ac:dyDescent="0.25">
      <c r="A115" s="272">
        <f>IF((ROW()-3)/3&lt;=AnzTeams,ROUNDUP((ROW()-3)/3,0),"")</f>
        <v>38</v>
      </c>
      <c r="B115" s="68"/>
      <c r="C115" s="68"/>
      <c r="D115" s="68"/>
      <c r="E115" s="66"/>
      <c r="F115" s="67"/>
      <c r="G115" s="67"/>
      <c r="H115" s="71"/>
      <c r="I115" s="72"/>
      <c r="J115" s="67"/>
      <c r="K115" s="67"/>
      <c r="L115" s="67"/>
      <c r="M115" s="67"/>
      <c r="N115" s="67"/>
      <c r="O115" s="67"/>
      <c r="P115" s="73"/>
      <c r="Q115" s="274" t="str">
        <f>IF(COUNTA(E115:P115)&gt;0,IF(COUNTA(E115:P115)&lt;&gt;2,"???",$AB$1),"")</f>
        <v/>
      </c>
      <c r="Z115" s="82" t="str">
        <f>IF(Q115=$AB$1,INDEX($E$3:$H$3,MAX(E116:H116)),"")</f>
        <v/>
      </c>
      <c r="AA115" s="83" t="str">
        <f>IF(Q115=$AB$1,INDEX($I$3:$P$3,MAX(I116:P116)),"")</f>
        <v/>
      </c>
      <c r="AB115" s="84" t="str">
        <f>IF(ISNUMBER(AA115),Z115&amp;AA115,"")</f>
        <v/>
      </c>
      <c r="AC115" s="107" t="str">
        <f>IF(ISNUMBER(AA115),AB115&amp;TEXT(COUNTIF(AB$4:AB115,AB115),"000"),"")</f>
        <v/>
      </c>
    </row>
    <row r="116" spans="1:29" ht="12" customHeight="1" thickBot="1" x14ac:dyDescent="0.25">
      <c r="A116" s="272"/>
      <c r="B116" s="64"/>
      <c r="C116" s="64"/>
      <c r="D116" s="64"/>
      <c r="E116" s="78" t="str">
        <f t="shared" ref="E116:H116" si="338">IF(LEN(E115)=1,COLUMN(A112),"")</f>
        <v/>
      </c>
      <c r="F116" s="79" t="str">
        <f t="shared" si="338"/>
        <v/>
      </c>
      <c r="G116" s="79" t="str">
        <f t="shared" si="338"/>
        <v/>
      </c>
      <c r="H116" s="79" t="str">
        <f t="shared" si="338"/>
        <v/>
      </c>
      <c r="I116" s="80" t="str">
        <f t="shared" ref="I116" si="339">IF(LEN(I115)=1,COLUMN(A112),"")</f>
        <v/>
      </c>
      <c r="J116" s="79" t="str">
        <f t="shared" ref="J116" si="340">IF(LEN(J115)=1,COLUMN(B112),"")</f>
        <v/>
      </c>
      <c r="K116" s="79" t="str">
        <f t="shared" ref="K116" si="341">IF(LEN(K115)=1,COLUMN(C112),"")</f>
        <v/>
      </c>
      <c r="L116" s="79" t="str">
        <f t="shared" ref="L116" si="342">IF(LEN(L115)=1,COLUMN(D112),"")</f>
        <v/>
      </c>
      <c r="M116" s="79" t="str">
        <f t="shared" ref="M116" si="343">IF(LEN(M115)=1,COLUMN(E112),"")</f>
        <v/>
      </c>
      <c r="N116" s="79" t="str">
        <f t="shared" ref="N116" si="344">IF(LEN(N115)=1,COLUMN(F112),"")</f>
        <v/>
      </c>
      <c r="O116" s="79" t="str">
        <f t="shared" ref="O116" si="345">IF(LEN(O115)=1,COLUMN(G112),"")</f>
        <v/>
      </c>
      <c r="P116" s="81" t="str">
        <f t="shared" ref="P116" si="346">IF(LEN(P115)=1,COLUMN(H112),"")</f>
        <v/>
      </c>
      <c r="Q116" s="275"/>
      <c r="Z116" s="85"/>
      <c r="AB116" s="86"/>
      <c r="AC116" s="108"/>
    </row>
    <row r="117" spans="1:29" ht="12" customHeight="1" thickBot="1" x14ac:dyDescent="0.25">
      <c r="A117" s="272"/>
      <c r="B117" s="65"/>
      <c r="C117" s="65"/>
      <c r="D117" s="65"/>
      <c r="E117" s="74"/>
      <c r="F117" s="75"/>
      <c r="G117" s="75"/>
      <c r="H117" s="75"/>
      <c r="I117" s="76"/>
      <c r="J117" s="75"/>
      <c r="K117" s="75"/>
      <c r="L117" s="75"/>
      <c r="M117" s="75"/>
      <c r="N117" s="75"/>
      <c r="O117" s="75"/>
      <c r="P117" s="77"/>
      <c r="Q117" s="276"/>
      <c r="Z117" s="87"/>
      <c r="AA117" s="88"/>
      <c r="AB117" s="89"/>
      <c r="AC117" s="109"/>
    </row>
    <row r="118" spans="1:29" ht="12" customHeight="1" thickBot="1" x14ac:dyDescent="0.25">
      <c r="A118" s="272">
        <f>IF((ROW()-3)/3&lt;=AnzTeams,ROUNDUP((ROW()-3)/3,0),"")</f>
        <v>39</v>
      </c>
      <c r="B118" s="68"/>
      <c r="C118" s="68"/>
      <c r="D118" s="68"/>
      <c r="E118" s="66"/>
      <c r="F118" s="67"/>
      <c r="G118" s="67"/>
      <c r="H118" s="71"/>
      <c r="I118" s="72"/>
      <c r="J118" s="67"/>
      <c r="K118" s="67"/>
      <c r="L118" s="67"/>
      <c r="M118" s="67"/>
      <c r="N118" s="67"/>
      <c r="O118" s="67"/>
      <c r="P118" s="73"/>
      <c r="Q118" s="274" t="str">
        <f>IF(COUNTA(E118:P118)&gt;0,IF(COUNTA(E118:P118)&lt;&gt;2,"???",$AB$1),"")</f>
        <v/>
      </c>
      <c r="Z118" s="82" t="str">
        <f>IF(Q118=$AB$1,INDEX($E$3:$H$3,MAX(E119:H119)),"")</f>
        <v/>
      </c>
      <c r="AA118" s="83" t="str">
        <f>IF(Q118=$AB$1,INDEX($I$3:$P$3,MAX(I119:P119)),"")</f>
        <v/>
      </c>
      <c r="AB118" s="84" t="str">
        <f>IF(ISNUMBER(AA118),Z118&amp;AA118,"")</f>
        <v/>
      </c>
      <c r="AC118" s="107" t="str">
        <f>IF(ISNUMBER(AA118),AB118&amp;TEXT(COUNTIF(AB$4:AB118,AB118),"000"),"")</f>
        <v/>
      </c>
    </row>
    <row r="119" spans="1:29" ht="12" customHeight="1" thickBot="1" x14ac:dyDescent="0.25">
      <c r="A119" s="272"/>
      <c r="B119" s="64"/>
      <c r="C119" s="64"/>
      <c r="D119" s="64"/>
      <c r="E119" s="78" t="str">
        <f t="shared" ref="E119:H119" si="347">IF(LEN(E118)=1,COLUMN(A115),"")</f>
        <v/>
      </c>
      <c r="F119" s="79" t="str">
        <f t="shared" si="347"/>
        <v/>
      </c>
      <c r="G119" s="79" t="str">
        <f t="shared" si="347"/>
        <v/>
      </c>
      <c r="H119" s="79" t="str">
        <f t="shared" si="347"/>
        <v/>
      </c>
      <c r="I119" s="80" t="str">
        <f t="shared" ref="I119" si="348">IF(LEN(I118)=1,COLUMN(A115),"")</f>
        <v/>
      </c>
      <c r="J119" s="79" t="str">
        <f t="shared" ref="J119" si="349">IF(LEN(J118)=1,COLUMN(B115),"")</f>
        <v/>
      </c>
      <c r="K119" s="79" t="str">
        <f t="shared" ref="K119" si="350">IF(LEN(K118)=1,COLUMN(C115),"")</f>
        <v/>
      </c>
      <c r="L119" s="79" t="str">
        <f t="shared" ref="L119" si="351">IF(LEN(L118)=1,COLUMN(D115),"")</f>
        <v/>
      </c>
      <c r="M119" s="79" t="str">
        <f t="shared" ref="M119" si="352">IF(LEN(M118)=1,COLUMN(E115),"")</f>
        <v/>
      </c>
      <c r="N119" s="79" t="str">
        <f t="shared" ref="N119" si="353">IF(LEN(N118)=1,COLUMN(F115),"")</f>
        <v/>
      </c>
      <c r="O119" s="79" t="str">
        <f t="shared" ref="O119" si="354">IF(LEN(O118)=1,COLUMN(G115),"")</f>
        <v/>
      </c>
      <c r="P119" s="81" t="str">
        <f t="shared" ref="P119" si="355">IF(LEN(P118)=1,COLUMN(H115),"")</f>
        <v/>
      </c>
      <c r="Q119" s="275"/>
      <c r="Z119" s="85"/>
      <c r="AB119" s="86"/>
      <c r="AC119" s="108"/>
    </row>
    <row r="120" spans="1:29" ht="12" customHeight="1" thickBot="1" x14ac:dyDescent="0.25">
      <c r="A120" s="272"/>
      <c r="B120" s="65"/>
      <c r="C120" s="65"/>
      <c r="D120" s="65"/>
      <c r="E120" s="74"/>
      <c r="F120" s="75"/>
      <c r="G120" s="75"/>
      <c r="H120" s="75"/>
      <c r="I120" s="76"/>
      <c r="J120" s="75"/>
      <c r="K120" s="75"/>
      <c r="L120" s="75"/>
      <c r="M120" s="75"/>
      <c r="N120" s="75"/>
      <c r="O120" s="75"/>
      <c r="P120" s="77"/>
      <c r="Q120" s="276"/>
      <c r="Z120" s="87"/>
      <c r="AA120" s="88"/>
      <c r="AB120" s="89"/>
      <c r="AC120" s="109"/>
    </row>
    <row r="121" spans="1:29" ht="12" customHeight="1" thickBot="1" x14ac:dyDescent="0.25">
      <c r="A121" s="272">
        <f>IF((ROW()-3)/3&lt;=AnzTeams,ROUNDUP((ROW()-3)/3,0),"")</f>
        <v>40</v>
      </c>
      <c r="B121" s="68"/>
      <c r="C121" s="68"/>
      <c r="D121" s="68"/>
      <c r="E121" s="66"/>
      <c r="F121" s="67"/>
      <c r="G121" s="67"/>
      <c r="H121" s="71"/>
      <c r="I121" s="72"/>
      <c r="J121" s="67"/>
      <c r="K121" s="67"/>
      <c r="L121" s="67"/>
      <c r="M121" s="67"/>
      <c r="N121" s="67"/>
      <c r="O121" s="67"/>
      <c r="P121" s="73"/>
      <c r="Q121" s="274" t="str">
        <f>IF(COUNTA(E121:P121)&gt;0,IF(COUNTA(E121:P121)&lt;&gt;2,"???",$AB$1),"")</f>
        <v/>
      </c>
      <c r="Z121" s="82" t="str">
        <f>IF(Q121=$AB$1,INDEX($E$3:$H$3,MAX(E122:H122)),"")</f>
        <v/>
      </c>
      <c r="AA121" s="83" t="str">
        <f>IF(Q121=$AB$1,INDEX($I$3:$P$3,MAX(I122:P122)),"")</f>
        <v/>
      </c>
      <c r="AB121" s="84" t="str">
        <f>IF(ISNUMBER(AA121),Z121&amp;AA121,"")</f>
        <v/>
      </c>
      <c r="AC121" s="107" t="str">
        <f>IF(ISNUMBER(AA121),AB121&amp;TEXT(COUNTIF(AB$4:AB121,AB121),"000"),"")</f>
        <v/>
      </c>
    </row>
    <row r="122" spans="1:29" ht="12" customHeight="1" thickBot="1" x14ac:dyDescent="0.25">
      <c r="A122" s="272"/>
      <c r="B122" s="64"/>
      <c r="C122" s="64"/>
      <c r="D122" s="64"/>
      <c r="E122" s="78" t="str">
        <f t="shared" ref="E122:H122" si="356">IF(LEN(E121)=1,COLUMN(A118),"")</f>
        <v/>
      </c>
      <c r="F122" s="79" t="str">
        <f t="shared" si="356"/>
        <v/>
      </c>
      <c r="G122" s="79" t="str">
        <f t="shared" si="356"/>
        <v/>
      </c>
      <c r="H122" s="79" t="str">
        <f t="shared" si="356"/>
        <v/>
      </c>
      <c r="I122" s="80" t="str">
        <f t="shared" ref="I122" si="357">IF(LEN(I121)=1,COLUMN(A118),"")</f>
        <v/>
      </c>
      <c r="J122" s="79" t="str">
        <f t="shared" ref="J122" si="358">IF(LEN(J121)=1,COLUMN(B118),"")</f>
        <v/>
      </c>
      <c r="K122" s="79" t="str">
        <f t="shared" ref="K122" si="359">IF(LEN(K121)=1,COLUMN(C118),"")</f>
        <v/>
      </c>
      <c r="L122" s="79" t="str">
        <f t="shared" ref="L122" si="360">IF(LEN(L121)=1,COLUMN(D118),"")</f>
        <v/>
      </c>
      <c r="M122" s="79" t="str">
        <f t="shared" ref="M122" si="361">IF(LEN(M121)=1,COLUMN(E118),"")</f>
        <v/>
      </c>
      <c r="N122" s="79" t="str">
        <f t="shared" ref="N122" si="362">IF(LEN(N121)=1,COLUMN(F118),"")</f>
        <v/>
      </c>
      <c r="O122" s="79" t="str">
        <f t="shared" ref="O122" si="363">IF(LEN(O121)=1,COLUMN(G118),"")</f>
        <v/>
      </c>
      <c r="P122" s="81" t="str">
        <f t="shared" ref="P122" si="364">IF(LEN(P121)=1,COLUMN(H118),"")</f>
        <v/>
      </c>
      <c r="Q122" s="275"/>
      <c r="Z122" s="85"/>
      <c r="AB122" s="86"/>
      <c r="AC122" s="108"/>
    </row>
    <row r="123" spans="1:29" ht="12" customHeight="1" thickBot="1" x14ac:dyDescent="0.25">
      <c r="A123" s="272"/>
      <c r="B123" s="65"/>
      <c r="C123" s="65"/>
      <c r="D123" s="65"/>
      <c r="E123" s="74"/>
      <c r="F123" s="75"/>
      <c r="G123" s="75"/>
      <c r="H123" s="75"/>
      <c r="I123" s="76"/>
      <c r="J123" s="75"/>
      <c r="K123" s="75"/>
      <c r="L123" s="75"/>
      <c r="M123" s="75"/>
      <c r="N123" s="75"/>
      <c r="O123" s="75"/>
      <c r="P123" s="77"/>
      <c r="Q123" s="276"/>
      <c r="Z123" s="87"/>
      <c r="AA123" s="88"/>
      <c r="AB123" s="89"/>
      <c r="AC123" s="109"/>
    </row>
    <row r="124" spans="1:29" ht="12" customHeight="1" thickBot="1" x14ac:dyDescent="0.25">
      <c r="A124" s="272">
        <f>IF((ROW()-3)/3&lt;=AnzTeams,ROUNDUP((ROW()-3)/3,0),"")</f>
        <v>41</v>
      </c>
      <c r="B124" s="68"/>
      <c r="C124" s="68"/>
      <c r="D124" s="68"/>
      <c r="E124" s="66"/>
      <c r="F124" s="67"/>
      <c r="G124" s="67"/>
      <c r="H124" s="71"/>
      <c r="I124" s="72"/>
      <c r="J124" s="67"/>
      <c r="K124" s="67"/>
      <c r="L124" s="67"/>
      <c r="M124" s="67"/>
      <c r="N124" s="67"/>
      <c r="O124" s="67"/>
      <c r="P124" s="73"/>
      <c r="Q124" s="274" t="str">
        <f>IF(COUNTA(E124:P124)&gt;0,IF(COUNTA(E124:P124)&lt;&gt;2,"???",$AB$1),"")</f>
        <v/>
      </c>
      <c r="Z124" s="82" t="str">
        <f>IF(Q124=$AB$1,INDEX($E$3:$H$3,MAX(E125:H125)),"")</f>
        <v/>
      </c>
      <c r="AA124" s="83" t="str">
        <f>IF(Q124=$AB$1,INDEX($I$3:$P$3,MAX(I125:P125)),"")</f>
        <v/>
      </c>
      <c r="AB124" s="84" t="str">
        <f>IF(ISNUMBER(AA124),Z124&amp;AA124,"")</f>
        <v/>
      </c>
      <c r="AC124" s="107" t="str">
        <f>IF(ISNUMBER(AA124),AB124&amp;TEXT(COUNTIF(AB$4:AB124,AB124),"000"),"")</f>
        <v/>
      </c>
    </row>
    <row r="125" spans="1:29" ht="12" customHeight="1" thickBot="1" x14ac:dyDescent="0.25">
      <c r="A125" s="272"/>
      <c r="B125" s="64"/>
      <c r="C125" s="64"/>
      <c r="D125" s="64"/>
      <c r="E125" s="78" t="str">
        <f t="shared" ref="E125:H125" si="365">IF(LEN(E124)=1,COLUMN(A121),"")</f>
        <v/>
      </c>
      <c r="F125" s="79" t="str">
        <f t="shared" si="365"/>
        <v/>
      </c>
      <c r="G125" s="79" t="str">
        <f t="shared" si="365"/>
        <v/>
      </c>
      <c r="H125" s="79" t="str">
        <f t="shared" si="365"/>
        <v/>
      </c>
      <c r="I125" s="80" t="str">
        <f t="shared" ref="I125" si="366">IF(LEN(I124)=1,COLUMN(A121),"")</f>
        <v/>
      </c>
      <c r="J125" s="79" t="str">
        <f t="shared" ref="J125" si="367">IF(LEN(J124)=1,COLUMN(B121),"")</f>
        <v/>
      </c>
      <c r="K125" s="79" t="str">
        <f t="shared" ref="K125" si="368">IF(LEN(K124)=1,COLUMN(C121),"")</f>
        <v/>
      </c>
      <c r="L125" s="79" t="str">
        <f t="shared" ref="L125" si="369">IF(LEN(L124)=1,COLUMN(D121),"")</f>
        <v/>
      </c>
      <c r="M125" s="79" t="str">
        <f t="shared" ref="M125" si="370">IF(LEN(M124)=1,COLUMN(E121),"")</f>
        <v/>
      </c>
      <c r="N125" s="79" t="str">
        <f t="shared" ref="N125" si="371">IF(LEN(N124)=1,COLUMN(F121),"")</f>
        <v/>
      </c>
      <c r="O125" s="79" t="str">
        <f t="shared" ref="O125" si="372">IF(LEN(O124)=1,COLUMN(G121),"")</f>
        <v/>
      </c>
      <c r="P125" s="81" t="str">
        <f t="shared" ref="P125" si="373">IF(LEN(P124)=1,COLUMN(H121),"")</f>
        <v/>
      </c>
      <c r="Q125" s="275"/>
      <c r="Z125" s="85"/>
      <c r="AB125" s="86"/>
      <c r="AC125" s="108"/>
    </row>
    <row r="126" spans="1:29" ht="12" customHeight="1" thickBot="1" x14ac:dyDescent="0.25">
      <c r="A126" s="272"/>
      <c r="B126" s="65"/>
      <c r="C126" s="65"/>
      <c r="D126" s="65"/>
      <c r="E126" s="74"/>
      <c r="F126" s="75"/>
      <c r="G126" s="75"/>
      <c r="H126" s="75"/>
      <c r="I126" s="76"/>
      <c r="J126" s="75"/>
      <c r="K126" s="75"/>
      <c r="L126" s="75"/>
      <c r="M126" s="75"/>
      <c r="N126" s="75"/>
      <c r="O126" s="75"/>
      <c r="P126" s="77"/>
      <c r="Q126" s="276"/>
      <c r="Z126" s="87"/>
      <c r="AA126" s="88"/>
      <c r="AB126" s="89"/>
      <c r="AC126" s="109"/>
    </row>
    <row r="127" spans="1:29" ht="12" customHeight="1" thickBot="1" x14ac:dyDescent="0.25">
      <c r="A127" s="272">
        <f>IF((ROW()-3)/3&lt;=AnzTeams,ROUNDUP((ROW()-3)/3,0),"")</f>
        <v>42</v>
      </c>
      <c r="B127" s="68"/>
      <c r="C127" s="68"/>
      <c r="D127" s="68"/>
      <c r="E127" s="66"/>
      <c r="F127" s="67"/>
      <c r="G127" s="67"/>
      <c r="H127" s="71"/>
      <c r="I127" s="72"/>
      <c r="J127" s="67"/>
      <c r="K127" s="67"/>
      <c r="L127" s="67"/>
      <c r="M127" s="67"/>
      <c r="N127" s="67"/>
      <c r="O127" s="67"/>
      <c r="P127" s="73"/>
      <c r="Q127" s="274" t="str">
        <f>IF(COUNTA(E127:P127)&gt;0,IF(COUNTA(E127:P127)&lt;&gt;2,"???",$AB$1),"")</f>
        <v/>
      </c>
      <c r="Z127" s="82" t="str">
        <f>IF(Q127=$AB$1,INDEX($E$3:$H$3,MAX(E128:H128)),"")</f>
        <v/>
      </c>
      <c r="AA127" s="83" t="str">
        <f>IF(Q127=$AB$1,INDEX($I$3:$P$3,MAX(I128:P128)),"")</f>
        <v/>
      </c>
      <c r="AB127" s="84" t="str">
        <f>IF(ISNUMBER(AA127),Z127&amp;AA127,"")</f>
        <v/>
      </c>
      <c r="AC127" s="107" t="str">
        <f>IF(ISNUMBER(AA127),AB127&amp;TEXT(COUNTIF(AB$4:AB127,AB127),"000"),"")</f>
        <v/>
      </c>
    </row>
    <row r="128" spans="1:29" ht="12" customHeight="1" thickBot="1" x14ac:dyDescent="0.25">
      <c r="A128" s="272"/>
      <c r="B128" s="64"/>
      <c r="C128" s="64"/>
      <c r="D128" s="64"/>
      <c r="E128" s="78" t="str">
        <f t="shared" ref="E128:H128" si="374">IF(LEN(E127)=1,COLUMN(A124),"")</f>
        <v/>
      </c>
      <c r="F128" s="79" t="str">
        <f t="shared" si="374"/>
        <v/>
      </c>
      <c r="G128" s="79" t="str">
        <f t="shared" si="374"/>
        <v/>
      </c>
      <c r="H128" s="79" t="str">
        <f t="shared" si="374"/>
        <v/>
      </c>
      <c r="I128" s="80" t="str">
        <f t="shared" ref="I128" si="375">IF(LEN(I127)=1,COLUMN(A124),"")</f>
        <v/>
      </c>
      <c r="J128" s="79" t="str">
        <f t="shared" ref="J128" si="376">IF(LEN(J127)=1,COLUMN(B124),"")</f>
        <v/>
      </c>
      <c r="K128" s="79" t="str">
        <f t="shared" ref="K128" si="377">IF(LEN(K127)=1,COLUMN(C124),"")</f>
        <v/>
      </c>
      <c r="L128" s="79" t="str">
        <f t="shared" ref="L128" si="378">IF(LEN(L127)=1,COLUMN(D124),"")</f>
        <v/>
      </c>
      <c r="M128" s="79" t="str">
        <f t="shared" ref="M128" si="379">IF(LEN(M127)=1,COLUMN(E124),"")</f>
        <v/>
      </c>
      <c r="N128" s="79" t="str">
        <f t="shared" ref="N128" si="380">IF(LEN(N127)=1,COLUMN(F124),"")</f>
        <v/>
      </c>
      <c r="O128" s="79" t="str">
        <f t="shared" ref="O128" si="381">IF(LEN(O127)=1,COLUMN(G124),"")</f>
        <v/>
      </c>
      <c r="P128" s="81" t="str">
        <f t="shared" ref="P128" si="382">IF(LEN(P127)=1,COLUMN(H124),"")</f>
        <v/>
      </c>
      <c r="Q128" s="275"/>
      <c r="Z128" s="85"/>
      <c r="AB128" s="86"/>
      <c r="AC128" s="108"/>
    </row>
    <row r="129" spans="1:29" ht="12" customHeight="1" thickBot="1" x14ac:dyDescent="0.25">
      <c r="A129" s="272"/>
      <c r="B129" s="65"/>
      <c r="C129" s="65"/>
      <c r="D129" s="65"/>
      <c r="E129" s="74"/>
      <c r="F129" s="75"/>
      <c r="G129" s="75"/>
      <c r="H129" s="75"/>
      <c r="I129" s="76"/>
      <c r="J129" s="75"/>
      <c r="K129" s="75"/>
      <c r="L129" s="75"/>
      <c r="M129" s="75"/>
      <c r="N129" s="75"/>
      <c r="O129" s="75"/>
      <c r="P129" s="77"/>
      <c r="Q129" s="276"/>
      <c r="Z129" s="87"/>
      <c r="AA129" s="88"/>
      <c r="AB129" s="89"/>
      <c r="AC129" s="109"/>
    </row>
    <row r="130" spans="1:29" ht="12" customHeight="1" thickBot="1" x14ac:dyDescent="0.25">
      <c r="A130" s="272">
        <f>IF((ROW()-3)/3&lt;=AnzTeams,ROUNDUP((ROW()-3)/3,0),"")</f>
        <v>43</v>
      </c>
      <c r="B130" s="68"/>
      <c r="C130" s="68"/>
      <c r="D130" s="68"/>
      <c r="E130" s="66"/>
      <c r="F130" s="67"/>
      <c r="G130" s="67"/>
      <c r="H130" s="71"/>
      <c r="I130" s="72"/>
      <c r="J130" s="67"/>
      <c r="K130" s="67"/>
      <c r="L130" s="67"/>
      <c r="M130" s="67"/>
      <c r="N130" s="67"/>
      <c r="O130" s="67"/>
      <c r="P130" s="73"/>
      <c r="Q130" s="274" t="str">
        <f>IF(COUNTA(E130:P130)&gt;0,IF(COUNTA(E130:P130)&lt;&gt;2,"???",$AB$1),"")</f>
        <v/>
      </c>
      <c r="Z130" s="82" t="str">
        <f>IF(Q130=$AB$1,INDEX($E$3:$H$3,MAX(E131:H131)),"")</f>
        <v/>
      </c>
      <c r="AA130" s="83" t="str">
        <f>IF(Q130=$AB$1,INDEX($I$3:$P$3,MAX(I131:P131)),"")</f>
        <v/>
      </c>
      <c r="AB130" s="84" t="str">
        <f>IF(ISNUMBER(AA130),Z130&amp;AA130,"")</f>
        <v/>
      </c>
      <c r="AC130" s="107" t="str">
        <f>IF(ISNUMBER(AA130),AB130&amp;TEXT(COUNTIF(AB$4:AB130,AB130),"000"),"")</f>
        <v/>
      </c>
    </row>
    <row r="131" spans="1:29" ht="12" customHeight="1" thickBot="1" x14ac:dyDescent="0.25">
      <c r="A131" s="272"/>
      <c r="B131" s="64"/>
      <c r="C131" s="64"/>
      <c r="D131" s="64"/>
      <c r="E131" s="78" t="str">
        <f t="shared" ref="E131:H131" si="383">IF(LEN(E130)=1,COLUMN(A127),"")</f>
        <v/>
      </c>
      <c r="F131" s="79" t="str">
        <f t="shared" si="383"/>
        <v/>
      </c>
      <c r="G131" s="79" t="str">
        <f t="shared" si="383"/>
        <v/>
      </c>
      <c r="H131" s="79" t="str">
        <f t="shared" si="383"/>
        <v/>
      </c>
      <c r="I131" s="80" t="str">
        <f t="shared" ref="I131" si="384">IF(LEN(I130)=1,COLUMN(A127),"")</f>
        <v/>
      </c>
      <c r="J131" s="79" t="str">
        <f t="shared" ref="J131" si="385">IF(LEN(J130)=1,COLUMN(B127),"")</f>
        <v/>
      </c>
      <c r="K131" s="79" t="str">
        <f t="shared" ref="K131" si="386">IF(LEN(K130)=1,COLUMN(C127),"")</f>
        <v/>
      </c>
      <c r="L131" s="79" t="str">
        <f t="shared" ref="L131" si="387">IF(LEN(L130)=1,COLUMN(D127),"")</f>
        <v/>
      </c>
      <c r="M131" s="79" t="str">
        <f t="shared" ref="M131" si="388">IF(LEN(M130)=1,COLUMN(E127),"")</f>
        <v/>
      </c>
      <c r="N131" s="79" t="str">
        <f t="shared" ref="N131" si="389">IF(LEN(N130)=1,COLUMN(F127),"")</f>
        <v/>
      </c>
      <c r="O131" s="79" t="str">
        <f t="shared" ref="O131" si="390">IF(LEN(O130)=1,COLUMN(G127),"")</f>
        <v/>
      </c>
      <c r="P131" s="81" t="str">
        <f t="shared" ref="P131" si="391">IF(LEN(P130)=1,COLUMN(H127),"")</f>
        <v/>
      </c>
      <c r="Q131" s="275"/>
      <c r="Z131" s="85"/>
      <c r="AB131" s="86"/>
      <c r="AC131" s="108"/>
    </row>
    <row r="132" spans="1:29" ht="12" customHeight="1" thickBot="1" x14ac:dyDescent="0.25">
      <c r="A132" s="272"/>
      <c r="B132" s="65"/>
      <c r="C132" s="65"/>
      <c r="D132" s="65"/>
      <c r="E132" s="74"/>
      <c r="F132" s="75"/>
      <c r="G132" s="75"/>
      <c r="H132" s="75"/>
      <c r="I132" s="76"/>
      <c r="J132" s="75"/>
      <c r="K132" s="75"/>
      <c r="L132" s="75"/>
      <c r="M132" s="75"/>
      <c r="N132" s="75"/>
      <c r="O132" s="75"/>
      <c r="P132" s="77"/>
      <c r="Q132" s="276"/>
      <c r="Z132" s="87"/>
      <c r="AA132" s="88"/>
      <c r="AB132" s="89"/>
      <c r="AC132" s="109"/>
    </row>
    <row r="133" spans="1:29" ht="12" customHeight="1" thickBot="1" x14ac:dyDescent="0.25">
      <c r="A133" s="272">
        <f>IF((ROW()-3)/3&lt;=AnzTeams,ROUNDUP((ROW()-3)/3,0),"")</f>
        <v>44</v>
      </c>
      <c r="B133" s="68"/>
      <c r="C133" s="68"/>
      <c r="D133" s="68"/>
      <c r="E133" s="66"/>
      <c r="F133" s="67"/>
      <c r="G133" s="67"/>
      <c r="H133" s="71"/>
      <c r="I133" s="72"/>
      <c r="J133" s="67"/>
      <c r="K133" s="67"/>
      <c r="L133" s="67"/>
      <c r="M133" s="67"/>
      <c r="N133" s="67"/>
      <c r="O133" s="67"/>
      <c r="P133" s="73"/>
      <c r="Q133" s="274" t="str">
        <f>IF(COUNTA(E133:P133)&gt;0,IF(COUNTA(E133:P133)&lt;&gt;2,"???",$AB$1),"")</f>
        <v/>
      </c>
      <c r="Z133" s="82" t="str">
        <f>IF(Q133=$AB$1,INDEX($E$3:$H$3,MAX(E134:H134)),"")</f>
        <v/>
      </c>
      <c r="AA133" s="83" t="str">
        <f>IF(Q133=$AB$1,INDEX($I$3:$P$3,MAX(I134:P134)),"")</f>
        <v/>
      </c>
      <c r="AB133" s="84" t="str">
        <f>IF(ISNUMBER(AA133),Z133&amp;AA133,"")</f>
        <v/>
      </c>
      <c r="AC133" s="107" t="str">
        <f>IF(ISNUMBER(AA133),AB133&amp;TEXT(COUNTIF(AB$4:AB133,AB133),"000"),"")</f>
        <v/>
      </c>
    </row>
    <row r="134" spans="1:29" ht="12" customHeight="1" thickBot="1" x14ac:dyDescent="0.25">
      <c r="A134" s="272"/>
      <c r="B134" s="64"/>
      <c r="C134" s="64"/>
      <c r="D134" s="64"/>
      <c r="E134" s="78" t="str">
        <f t="shared" ref="E134:H134" si="392">IF(LEN(E133)=1,COLUMN(A130),"")</f>
        <v/>
      </c>
      <c r="F134" s="79" t="str">
        <f t="shared" si="392"/>
        <v/>
      </c>
      <c r="G134" s="79" t="str">
        <f t="shared" si="392"/>
        <v/>
      </c>
      <c r="H134" s="79" t="str">
        <f t="shared" si="392"/>
        <v/>
      </c>
      <c r="I134" s="80" t="str">
        <f t="shared" ref="I134" si="393">IF(LEN(I133)=1,COLUMN(A130),"")</f>
        <v/>
      </c>
      <c r="J134" s="79" t="str">
        <f t="shared" ref="J134" si="394">IF(LEN(J133)=1,COLUMN(B130),"")</f>
        <v/>
      </c>
      <c r="K134" s="79" t="str">
        <f t="shared" ref="K134" si="395">IF(LEN(K133)=1,COLUMN(C130),"")</f>
        <v/>
      </c>
      <c r="L134" s="79" t="str">
        <f t="shared" ref="L134" si="396">IF(LEN(L133)=1,COLUMN(D130),"")</f>
        <v/>
      </c>
      <c r="M134" s="79" t="str">
        <f t="shared" ref="M134" si="397">IF(LEN(M133)=1,COLUMN(E130),"")</f>
        <v/>
      </c>
      <c r="N134" s="79" t="str">
        <f t="shared" ref="N134" si="398">IF(LEN(N133)=1,COLUMN(F130),"")</f>
        <v/>
      </c>
      <c r="O134" s="79" t="str">
        <f t="shared" ref="O134" si="399">IF(LEN(O133)=1,COLUMN(G130),"")</f>
        <v/>
      </c>
      <c r="P134" s="81" t="str">
        <f t="shared" ref="P134" si="400">IF(LEN(P133)=1,COLUMN(H130),"")</f>
        <v/>
      </c>
      <c r="Q134" s="275"/>
      <c r="Z134" s="85"/>
      <c r="AB134" s="86"/>
      <c r="AC134" s="108"/>
    </row>
    <row r="135" spans="1:29" ht="12" customHeight="1" thickBot="1" x14ac:dyDescent="0.25">
      <c r="A135" s="272"/>
      <c r="B135" s="65"/>
      <c r="C135" s="65"/>
      <c r="D135" s="65"/>
      <c r="E135" s="74"/>
      <c r="F135" s="75"/>
      <c r="G135" s="75"/>
      <c r="H135" s="75"/>
      <c r="I135" s="76"/>
      <c r="J135" s="75"/>
      <c r="K135" s="75"/>
      <c r="L135" s="75"/>
      <c r="M135" s="75"/>
      <c r="N135" s="75"/>
      <c r="O135" s="75"/>
      <c r="P135" s="77"/>
      <c r="Q135" s="276"/>
      <c r="Z135" s="87"/>
      <c r="AA135" s="88"/>
      <c r="AB135" s="89"/>
      <c r="AC135" s="109"/>
    </row>
    <row r="136" spans="1:29" ht="12" customHeight="1" thickBot="1" x14ac:dyDescent="0.25">
      <c r="A136" s="272">
        <f>IF((ROW()-3)/3&lt;=AnzTeams,ROUNDUP((ROW()-3)/3,0),"")</f>
        <v>45</v>
      </c>
      <c r="B136" s="68"/>
      <c r="C136" s="68"/>
      <c r="D136" s="68"/>
      <c r="E136" s="66"/>
      <c r="F136" s="67"/>
      <c r="G136" s="67"/>
      <c r="H136" s="71"/>
      <c r="I136" s="72"/>
      <c r="J136" s="67"/>
      <c r="K136" s="67"/>
      <c r="L136" s="67"/>
      <c r="M136" s="67"/>
      <c r="N136" s="67"/>
      <c r="O136" s="67"/>
      <c r="P136" s="73"/>
      <c r="Q136" s="274" t="str">
        <f>IF(COUNTA(E136:P136)&gt;0,IF(COUNTA(E136:P136)&lt;&gt;2,"???",$AB$1),"")</f>
        <v/>
      </c>
      <c r="Z136" s="82" t="str">
        <f>IF(Q136=$AB$1,INDEX($E$3:$H$3,MAX(E137:H137)),"")</f>
        <v/>
      </c>
      <c r="AA136" s="83" t="str">
        <f>IF(Q136=$AB$1,INDEX($I$3:$P$3,MAX(I137:P137)),"")</f>
        <v/>
      </c>
      <c r="AB136" s="84" t="str">
        <f>IF(ISNUMBER(AA136),Z136&amp;AA136,"")</f>
        <v/>
      </c>
      <c r="AC136" s="107" t="str">
        <f>IF(ISNUMBER(AA136),AB136&amp;TEXT(COUNTIF(AB$4:AB136,AB136),"000"),"")</f>
        <v/>
      </c>
    </row>
    <row r="137" spans="1:29" ht="12" customHeight="1" thickBot="1" x14ac:dyDescent="0.25">
      <c r="A137" s="272"/>
      <c r="B137" s="64"/>
      <c r="C137" s="64"/>
      <c r="D137" s="64"/>
      <c r="E137" s="78" t="str">
        <f t="shared" ref="E137:H137" si="401">IF(LEN(E136)=1,COLUMN(A133),"")</f>
        <v/>
      </c>
      <c r="F137" s="79" t="str">
        <f t="shared" si="401"/>
        <v/>
      </c>
      <c r="G137" s="79" t="str">
        <f t="shared" si="401"/>
        <v/>
      </c>
      <c r="H137" s="79" t="str">
        <f t="shared" si="401"/>
        <v/>
      </c>
      <c r="I137" s="80" t="str">
        <f t="shared" ref="I137" si="402">IF(LEN(I136)=1,COLUMN(A133),"")</f>
        <v/>
      </c>
      <c r="J137" s="79" t="str">
        <f t="shared" ref="J137" si="403">IF(LEN(J136)=1,COLUMN(B133),"")</f>
        <v/>
      </c>
      <c r="K137" s="79" t="str">
        <f t="shared" ref="K137" si="404">IF(LEN(K136)=1,COLUMN(C133),"")</f>
        <v/>
      </c>
      <c r="L137" s="79" t="str">
        <f t="shared" ref="L137" si="405">IF(LEN(L136)=1,COLUMN(D133),"")</f>
        <v/>
      </c>
      <c r="M137" s="79" t="str">
        <f t="shared" ref="M137" si="406">IF(LEN(M136)=1,COLUMN(E133),"")</f>
        <v/>
      </c>
      <c r="N137" s="79" t="str">
        <f t="shared" ref="N137" si="407">IF(LEN(N136)=1,COLUMN(F133),"")</f>
        <v/>
      </c>
      <c r="O137" s="79" t="str">
        <f t="shared" ref="O137" si="408">IF(LEN(O136)=1,COLUMN(G133),"")</f>
        <v/>
      </c>
      <c r="P137" s="81" t="str">
        <f t="shared" ref="P137" si="409">IF(LEN(P136)=1,COLUMN(H133),"")</f>
        <v/>
      </c>
      <c r="Q137" s="275"/>
      <c r="Z137" s="85"/>
      <c r="AB137" s="86"/>
      <c r="AC137" s="108"/>
    </row>
    <row r="138" spans="1:29" ht="12" customHeight="1" thickBot="1" x14ac:dyDescent="0.25">
      <c r="A138" s="272"/>
      <c r="B138" s="65"/>
      <c r="C138" s="65"/>
      <c r="D138" s="65"/>
      <c r="E138" s="74"/>
      <c r="F138" s="75"/>
      <c r="G138" s="75"/>
      <c r="H138" s="75"/>
      <c r="I138" s="76"/>
      <c r="J138" s="75"/>
      <c r="K138" s="75"/>
      <c r="L138" s="75"/>
      <c r="M138" s="75"/>
      <c r="N138" s="75"/>
      <c r="O138" s="75"/>
      <c r="P138" s="77"/>
      <c r="Q138" s="276"/>
      <c r="Z138" s="87"/>
      <c r="AA138" s="88"/>
      <c r="AB138" s="89"/>
      <c r="AC138" s="109"/>
    </row>
    <row r="139" spans="1:29" ht="12" customHeight="1" thickBot="1" x14ac:dyDescent="0.25">
      <c r="A139" s="272">
        <f>IF((ROW()-3)/3&lt;=AnzTeams,ROUNDUP((ROW()-3)/3,0),"")</f>
        <v>46</v>
      </c>
      <c r="B139" s="68"/>
      <c r="C139" s="68"/>
      <c r="D139" s="68"/>
      <c r="E139" s="66"/>
      <c r="F139" s="67"/>
      <c r="G139" s="67"/>
      <c r="H139" s="71"/>
      <c r="I139" s="72"/>
      <c r="J139" s="67"/>
      <c r="K139" s="67"/>
      <c r="L139" s="67"/>
      <c r="M139" s="67"/>
      <c r="N139" s="67"/>
      <c r="O139" s="67"/>
      <c r="P139" s="73"/>
      <c r="Q139" s="274" t="str">
        <f>IF(COUNTA(E139:P139)&gt;0,IF(COUNTA(E139:P139)&lt;&gt;2,"???",$AB$1),"")</f>
        <v/>
      </c>
      <c r="Z139" s="82" t="str">
        <f>IF(Q139=$AB$1,INDEX($E$3:$H$3,MAX(E140:H140)),"")</f>
        <v/>
      </c>
      <c r="AA139" s="83" t="str">
        <f>IF(Q139=$AB$1,INDEX($I$3:$P$3,MAX(I140:P140)),"")</f>
        <v/>
      </c>
      <c r="AB139" s="84" t="str">
        <f>IF(ISNUMBER(AA139),Z139&amp;AA139,"")</f>
        <v/>
      </c>
      <c r="AC139" s="107" t="str">
        <f>IF(ISNUMBER(AA139),AB139&amp;TEXT(COUNTIF(AB$4:AB139,AB139),"000"),"")</f>
        <v/>
      </c>
    </row>
    <row r="140" spans="1:29" ht="12" customHeight="1" thickBot="1" x14ac:dyDescent="0.25">
      <c r="A140" s="272"/>
      <c r="B140" s="64"/>
      <c r="C140" s="64"/>
      <c r="D140" s="64"/>
      <c r="E140" s="78" t="str">
        <f t="shared" ref="E140:H140" si="410">IF(LEN(E139)=1,COLUMN(A136),"")</f>
        <v/>
      </c>
      <c r="F140" s="79" t="str">
        <f t="shared" si="410"/>
        <v/>
      </c>
      <c r="G140" s="79" t="str">
        <f t="shared" si="410"/>
        <v/>
      </c>
      <c r="H140" s="79" t="str">
        <f t="shared" si="410"/>
        <v/>
      </c>
      <c r="I140" s="80" t="str">
        <f t="shared" ref="I140" si="411">IF(LEN(I139)=1,COLUMN(A136),"")</f>
        <v/>
      </c>
      <c r="J140" s="79" t="str">
        <f t="shared" ref="J140" si="412">IF(LEN(J139)=1,COLUMN(B136),"")</f>
        <v/>
      </c>
      <c r="K140" s="79" t="str">
        <f t="shared" ref="K140" si="413">IF(LEN(K139)=1,COLUMN(C136),"")</f>
        <v/>
      </c>
      <c r="L140" s="79" t="str">
        <f t="shared" ref="L140" si="414">IF(LEN(L139)=1,COLUMN(D136),"")</f>
        <v/>
      </c>
      <c r="M140" s="79" t="str">
        <f t="shared" ref="M140" si="415">IF(LEN(M139)=1,COLUMN(E136),"")</f>
        <v/>
      </c>
      <c r="N140" s="79" t="str">
        <f t="shared" ref="N140" si="416">IF(LEN(N139)=1,COLUMN(F136),"")</f>
        <v/>
      </c>
      <c r="O140" s="79" t="str">
        <f t="shared" ref="O140" si="417">IF(LEN(O139)=1,COLUMN(G136),"")</f>
        <v/>
      </c>
      <c r="P140" s="81" t="str">
        <f t="shared" ref="P140" si="418">IF(LEN(P139)=1,COLUMN(H136),"")</f>
        <v/>
      </c>
      <c r="Q140" s="275"/>
      <c r="Z140" s="85"/>
      <c r="AB140" s="86"/>
      <c r="AC140" s="108"/>
    </row>
    <row r="141" spans="1:29" ht="12" customHeight="1" thickBot="1" x14ac:dyDescent="0.25">
      <c r="A141" s="272"/>
      <c r="B141" s="65"/>
      <c r="C141" s="65"/>
      <c r="D141" s="65"/>
      <c r="E141" s="74"/>
      <c r="F141" s="75"/>
      <c r="G141" s="75"/>
      <c r="H141" s="75"/>
      <c r="I141" s="76"/>
      <c r="J141" s="75"/>
      <c r="K141" s="75"/>
      <c r="L141" s="75"/>
      <c r="M141" s="75"/>
      <c r="N141" s="75"/>
      <c r="O141" s="75"/>
      <c r="P141" s="77"/>
      <c r="Q141" s="276"/>
      <c r="Z141" s="87"/>
      <c r="AA141" s="88"/>
      <c r="AB141" s="89"/>
      <c r="AC141" s="109"/>
    </row>
    <row r="142" spans="1:29" ht="12" customHeight="1" thickBot="1" x14ac:dyDescent="0.25">
      <c r="A142" s="272">
        <f>IF((ROW()-3)/3&lt;=AnzTeams,ROUNDUP((ROW()-3)/3,0),"")</f>
        <v>47</v>
      </c>
      <c r="B142" s="68"/>
      <c r="C142" s="68"/>
      <c r="D142" s="68"/>
      <c r="E142" s="66"/>
      <c r="F142" s="67"/>
      <c r="G142" s="67"/>
      <c r="H142" s="71"/>
      <c r="I142" s="72"/>
      <c r="J142" s="67"/>
      <c r="K142" s="67"/>
      <c r="L142" s="67"/>
      <c r="M142" s="67"/>
      <c r="N142" s="67"/>
      <c r="O142" s="67"/>
      <c r="P142" s="73"/>
      <c r="Q142" s="274" t="str">
        <f>IF(COUNTA(E142:P142)&gt;0,IF(COUNTA(E142:P142)&lt;&gt;2,"???",$AB$1),"")</f>
        <v/>
      </c>
      <c r="Z142" s="82" t="str">
        <f>IF(Q142=$AB$1,INDEX($E$3:$H$3,MAX(E143:H143)),"")</f>
        <v/>
      </c>
      <c r="AA142" s="83" t="str">
        <f>IF(Q142=$AB$1,INDEX($I$3:$P$3,MAX(I143:P143)),"")</f>
        <v/>
      </c>
      <c r="AB142" s="84" t="str">
        <f>IF(ISNUMBER(AA142),Z142&amp;AA142,"")</f>
        <v/>
      </c>
      <c r="AC142" s="107" t="str">
        <f>IF(ISNUMBER(AA142),AB142&amp;TEXT(COUNTIF(AB$4:AB142,AB142),"000"),"")</f>
        <v/>
      </c>
    </row>
    <row r="143" spans="1:29" ht="12" customHeight="1" thickBot="1" x14ac:dyDescent="0.25">
      <c r="A143" s="272"/>
      <c r="B143" s="64"/>
      <c r="C143" s="64"/>
      <c r="D143" s="64"/>
      <c r="E143" s="78" t="str">
        <f t="shared" ref="E143:H143" si="419">IF(LEN(E142)=1,COLUMN(A139),"")</f>
        <v/>
      </c>
      <c r="F143" s="79" t="str">
        <f t="shared" si="419"/>
        <v/>
      </c>
      <c r="G143" s="79" t="str">
        <f t="shared" si="419"/>
        <v/>
      </c>
      <c r="H143" s="79" t="str">
        <f t="shared" si="419"/>
        <v/>
      </c>
      <c r="I143" s="80" t="str">
        <f t="shared" ref="I143" si="420">IF(LEN(I142)=1,COLUMN(A139),"")</f>
        <v/>
      </c>
      <c r="J143" s="79" t="str">
        <f t="shared" ref="J143" si="421">IF(LEN(J142)=1,COLUMN(B139),"")</f>
        <v/>
      </c>
      <c r="K143" s="79" t="str">
        <f t="shared" ref="K143" si="422">IF(LEN(K142)=1,COLUMN(C139),"")</f>
        <v/>
      </c>
      <c r="L143" s="79" t="str">
        <f t="shared" ref="L143" si="423">IF(LEN(L142)=1,COLUMN(D139),"")</f>
        <v/>
      </c>
      <c r="M143" s="79" t="str">
        <f t="shared" ref="M143" si="424">IF(LEN(M142)=1,COLUMN(E139),"")</f>
        <v/>
      </c>
      <c r="N143" s="79" t="str">
        <f t="shared" ref="N143" si="425">IF(LEN(N142)=1,COLUMN(F139),"")</f>
        <v/>
      </c>
      <c r="O143" s="79" t="str">
        <f t="shared" ref="O143" si="426">IF(LEN(O142)=1,COLUMN(G139),"")</f>
        <v/>
      </c>
      <c r="P143" s="81" t="str">
        <f t="shared" ref="P143" si="427">IF(LEN(P142)=1,COLUMN(H139),"")</f>
        <v/>
      </c>
      <c r="Q143" s="275"/>
      <c r="Z143" s="85"/>
      <c r="AB143" s="86"/>
      <c r="AC143" s="108"/>
    </row>
    <row r="144" spans="1:29" ht="12" customHeight="1" thickBot="1" x14ac:dyDescent="0.25">
      <c r="A144" s="272"/>
      <c r="B144" s="65"/>
      <c r="C144" s="65"/>
      <c r="D144" s="65"/>
      <c r="E144" s="74"/>
      <c r="F144" s="75"/>
      <c r="G144" s="75"/>
      <c r="H144" s="75"/>
      <c r="I144" s="76"/>
      <c r="J144" s="75"/>
      <c r="K144" s="75"/>
      <c r="L144" s="75"/>
      <c r="M144" s="75"/>
      <c r="N144" s="75"/>
      <c r="O144" s="75"/>
      <c r="P144" s="77"/>
      <c r="Q144" s="276"/>
      <c r="Z144" s="87"/>
      <c r="AA144" s="88"/>
      <c r="AB144" s="89"/>
      <c r="AC144" s="109"/>
    </row>
    <row r="145" spans="1:29" ht="12" customHeight="1" thickBot="1" x14ac:dyDescent="0.25">
      <c r="A145" s="272">
        <f>IF((ROW()-3)/3&lt;=AnzTeams,ROUNDUP((ROW()-3)/3,0),"")</f>
        <v>48</v>
      </c>
      <c r="B145" s="68"/>
      <c r="C145" s="68"/>
      <c r="D145" s="68"/>
      <c r="E145" s="66"/>
      <c r="F145" s="67"/>
      <c r="G145" s="67"/>
      <c r="H145" s="71"/>
      <c r="I145" s="72"/>
      <c r="J145" s="67"/>
      <c r="K145" s="67"/>
      <c r="L145" s="67"/>
      <c r="M145" s="67"/>
      <c r="N145" s="67"/>
      <c r="O145" s="67"/>
      <c r="P145" s="73"/>
      <c r="Q145" s="274" t="str">
        <f>IF(COUNTA(E145:P145)&gt;0,IF(COUNTA(E145:P145)&lt;&gt;2,"???",$AB$1),"")</f>
        <v/>
      </c>
      <c r="Z145" s="82" t="str">
        <f>IF(Q145=$AB$1,INDEX($E$3:$H$3,MAX(E146:H146)),"")</f>
        <v/>
      </c>
      <c r="AA145" s="83" t="str">
        <f>IF(Q145=$AB$1,INDEX($I$3:$P$3,MAX(I146:P146)),"")</f>
        <v/>
      </c>
      <c r="AB145" s="84" t="str">
        <f>IF(ISNUMBER(AA145),Z145&amp;AA145,"")</f>
        <v/>
      </c>
      <c r="AC145" s="107" t="str">
        <f>IF(ISNUMBER(AA145),AB145&amp;TEXT(COUNTIF(AB$4:AB145,AB145),"000"),"")</f>
        <v/>
      </c>
    </row>
    <row r="146" spans="1:29" ht="12" customHeight="1" thickBot="1" x14ac:dyDescent="0.25">
      <c r="A146" s="272"/>
      <c r="B146" s="64"/>
      <c r="C146" s="64"/>
      <c r="D146" s="64"/>
      <c r="E146" s="78" t="str">
        <f t="shared" ref="E146:H146" si="428">IF(LEN(E145)=1,COLUMN(A142),"")</f>
        <v/>
      </c>
      <c r="F146" s="79" t="str">
        <f t="shared" si="428"/>
        <v/>
      </c>
      <c r="G146" s="79" t="str">
        <f t="shared" si="428"/>
        <v/>
      </c>
      <c r="H146" s="79" t="str">
        <f t="shared" si="428"/>
        <v/>
      </c>
      <c r="I146" s="80" t="str">
        <f t="shared" ref="I146" si="429">IF(LEN(I145)=1,COLUMN(A142),"")</f>
        <v/>
      </c>
      <c r="J146" s="79" t="str">
        <f t="shared" ref="J146" si="430">IF(LEN(J145)=1,COLUMN(B142),"")</f>
        <v/>
      </c>
      <c r="K146" s="79" t="str">
        <f t="shared" ref="K146" si="431">IF(LEN(K145)=1,COLUMN(C142),"")</f>
        <v/>
      </c>
      <c r="L146" s="79" t="str">
        <f t="shared" ref="L146" si="432">IF(LEN(L145)=1,COLUMN(D142),"")</f>
        <v/>
      </c>
      <c r="M146" s="79" t="str">
        <f t="shared" ref="M146" si="433">IF(LEN(M145)=1,COLUMN(E142),"")</f>
        <v/>
      </c>
      <c r="N146" s="79" t="str">
        <f t="shared" ref="N146" si="434">IF(LEN(N145)=1,COLUMN(F142),"")</f>
        <v/>
      </c>
      <c r="O146" s="79" t="str">
        <f t="shared" ref="O146" si="435">IF(LEN(O145)=1,COLUMN(G142),"")</f>
        <v/>
      </c>
      <c r="P146" s="81" t="str">
        <f t="shared" ref="P146" si="436">IF(LEN(P145)=1,COLUMN(H142),"")</f>
        <v/>
      </c>
      <c r="Q146" s="275"/>
      <c r="Z146" s="85"/>
      <c r="AB146" s="86"/>
      <c r="AC146" s="108"/>
    </row>
    <row r="147" spans="1:29" ht="12" customHeight="1" thickBot="1" x14ac:dyDescent="0.25">
      <c r="A147" s="272"/>
      <c r="B147" s="65"/>
      <c r="C147" s="65"/>
      <c r="D147" s="65"/>
      <c r="E147" s="74"/>
      <c r="F147" s="75"/>
      <c r="G147" s="75"/>
      <c r="H147" s="75"/>
      <c r="I147" s="76"/>
      <c r="J147" s="75"/>
      <c r="K147" s="75"/>
      <c r="L147" s="75"/>
      <c r="M147" s="75"/>
      <c r="N147" s="75"/>
      <c r="O147" s="75"/>
      <c r="P147" s="77"/>
      <c r="Q147" s="276"/>
      <c r="Z147" s="87"/>
      <c r="AA147" s="88"/>
      <c r="AB147" s="89"/>
      <c r="AC147" s="109"/>
    </row>
    <row r="148" spans="1:29" ht="12" customHeight="1" thickBot="1" x14ac:dyDescent="0.25">
      <c r="A148" s="272">
        <f>IF((ROW()-3)/3&lt;=AnzTeams,ROUNDUP((ROW()-3)/3,0),"")</f>
        <v>49</v>
      </c>
      <c r="B148" s="68"/>
      <c r="C148" s="68"/>
      <c r="D148" s="68"/>
      <c r="E148" s="66"/>
      <c r="F148" s="67"/>
      <c r="G148" s="67"/>
      <c r="H148" s="71"/>
      <c r="I148" s="72"/>
      <c r="J148" s="67"/>
      <c r="K148" s="67"/>
      <c r="L148" s="67"/>
      <c r="M148" s="67"/>
      <c r="N148" s="67"/>
      <c r="O148" s="67"/>
      <c r="P148" s="73"/>
      <c r="Q148" s="274" t="str">
        <f>IF(COUNTA(E148:P148)&gt;0,IF(COUNTA(E148:P148)&lt;&gt;2,"???",$AB$1),"")</f>
        <v/>
      </c>
      <c r="Z148" s="82" t="str">
        <f>IF(Q148=$AB$1,INDEX($E$3:$H$3,MAX(E149:H149)),"")</f>
        <v/>
      </c>
      <c r="AA148" s="83" t="str">
        <f>IF(Q148=$AB$1,INDEX($I$3:$P$3,MAX(I149:P149)),"")</f>
        <v/>
      </c>
      <c r="AB148" s="84" t="str">
        <f>IF(ISNUMBER(AA148),Z148&amp;AA148,"")</f>
        <v/>
      </c>
      <c r="AC148" s="107" t="str">
        <f>IF(ISNUMBER(AA148),AB148&amp;TEXT(COUNTIF(AB$4:AB148,AB148),"000"),"")</f>
        <v/>
      </c>
    </row>
    <row r="149" spans="1:29" ht="12" customHeight="1" thickBot="1" x14ac:dyDescent="0.25">
      <c r="A149" s="272"/>
      <c r="B149" s="64"/>
      <c r="C149" s="64"/>
      <c r="D149" s="64"/>
      <c r="E149" s="78" t="str">
        <f t="shared" ref="E149:H149" si="437">IF(LEN(E148)=1,COLUMN(A145),"")</f>
        <v/>
      </c>
      <c r="F149" s="79" t="str">
        <f t="shared" si="437"/>
        <v/>
      </c>
      <c r="G149" s="79" t="str">
        <f t="shared" si="437"/>
        <v/>
      </c>
      <c r="H149" s="79" t="str">
        <f t="shared" si="437"/>
        <v/>
      </c>
      <c r="I149" s="80" t="str">
        <f t="shared" ref="I149" si="438">IF(LEN(I148)=1,COLUMN(A145),"")</f>
        <v/>
      </c>
      <c r="J149" s="79" t="str">
        <f t="shared" ref="J149" si="439">IF(LEN(J148)=1,COLUMN(B145),"")</f>
        <v/>
      </c>
      <c r="K149" s="79" t="str">
        <f t="shared" ref="K149" si="440">IF(LEN(K148)=1,COLUMN(C145),"")</f>
        <v/>
      </c>
      <c r="L149" s="79" t="str">
        <f t="shared" ref="L149" si="441">IF(LEN(L148)=1,COLUMN(D145),"")</f>
        <v/>
      </c>
      <c r="M149" s="79" t="str">
        <f t="shared" ref="M149" si="442">IF(LEN(M148)=1,COLUMN(E145),"")</f>
        <v/>
      </c>
      <c r="N149" s="79" t="str">
        <f t="shared" ref="N149" si="443">IF(LEN(N148)=1,COLUMN(F145),"")</f>
        <v/>
      </c>
      <c r="O149" s="79" t="str">
        <f t="shared" ref="O149" si="444">IF(LEN(O148)=1,COLUMN(G145),"")</f>
        <v/>
      </c>
      <c r="P149" s="81" t="str">
        <f t="shared" ref="P149" si="445">IF(LEN(P148)=1,COLUMN(H145),"")</f>
        <v/>
      </c>
      <c r="Q149" s="275"/>
      <c r="Z149" s="85"/>
      <c r="AB149" s="86"/>
      <c r="AC149" s="108"/>
    </row>
    <row r="150" spans="1:29" ht="12" customHeight="1" thickBot="1" x14ac:dyDescent="0.25">
      <c r="A150" s="272"/>
      <c r="B150" s="65"/>
      <c r="C150" s="65"/>
      <c r="D150" s="65"/>
      <c r="E150" s="74"/>
      <c r="F150" s="75"/>
      <c r="G150" s="75"/>
      <c r="H150" s="75"/>
      <c r="I150" s="76"/>
      <c r="J150" s="75"/>
      <c r="K150" s="75"/>
      <c r="L150" s="75"/>
      <c r="M150" s="75"/>
      <c r="N150" s="75"/>
      <c r="O150" s="75"/>
      <c r="P150" s="77"/>
      <c r="Q150" s="276"/>
      <c r="Z150" s="87"/>
      <c r="AA150" s="88"/>
      <c r="AB150" s="89"/>
      <c r="AC150" s="109"/>
    </row>
    <row r="151" spans="1:29" ht="12" customHeight="1" thickBot="1" x14ac:dyDescent="0.25">
      <c r="A151" s="272">
        <f>IF((ROW()-3)/3&lt;=AnzTeams,ROUNDUP((ROW()-3)/3,0),"")</f>
        <v>50</v>
      </c>
      <c r="B151" s="68"/>
      <c r="C151" s="68"/>
      <c r="D151" s="68"/>
      <c r="E151" s="66"/>
      <c r="F151" s="67"/>
      <c r="G151" s="67"/>
      <c r="H151" s="71"/>
      <c r="I151" s="72"/>
      <c r="J151" s="67"/>
      <c r="K151" s="67"/>
      <c r="L151" s="67"/>
      <c r="M151" s="67"/>
      <c r="N151" s="67"/>
      <c r="O151" s="67"/>
      <c r="P151" s="73"/>
      <c r="Q151" s="274" t="str">
        <f>IF(COUNTA(E151:P151)&gt;0,IF(COUNTA(E151:P151)&lt;&gt;2,"???",$AB$1),"")</f>
        <v/>
      </c>
      <c r="Z151" s="82" t="str">
        <f>IF(Q151=$AB$1,INDEX($E$3:$H$3,MAX(E152:H152)),"")</f>
        <v/>
      </c>
      <c r="AA151" s="83" t="str">
        <f>IF(Q151=$AB$1,INDEX($I$3:$P$3,MAX(I152:P152)),"")</f>
        <v/>
      </c>
      <c r="AB151" s="84" t="str">
        <f>IF(ISNUMBER(AA151),Z151&amp;AA151,"")</f>
        <v/>
      </c>
      <c r="AC151" s="107" t="str">
        <f>IF(ISNUMBER(AA151),AB151&amp;TEXT(COUNTIF(AB$4:AB151,AB151),"000"),"")</f>
        <v/>
      </c>
    </row>
    <row r="152" spans="1:29" ht="12" customHeight="1" thickBot="1" x14ac:dyDescent="0.25">
      <c r="A152" s="272"/>
      <c r="B152" s="64"/>
      <c r="C152" s="64"/>
      <c r="D152" s="64"/>
      <c r="E152" s="78" t="str">
        <f t="shared" ref="E152:H152" si="446">IF(LEN(E151)=1,COLUMN(A148),"")</f>
        <v/>
      </c>
      <c r="F152" s="79" t="str">
        <f t="shared" si="446"/>
        <v/>
      </c>
      <c r="G152" s="79" t="str">
        <f t="shared" si="446"/>
        <v/>
      </c>
      <c r="H152" s="79" t="str">
        <f t="shared" si="446"/>
        <v/>
      </c>
      <c r="I152" s="80" t="str">
        <f t="shared" ref="I152" si="447">IF(LEN(I151)=1,COLUMN(A148),"")</f>
        <v/>
      </c>
      <c r="J152" s="79" t="str">
        <f t="shared" ref="J152" si="448">IF(LEN(J151)=1,COLUMN(B148),"")</f>
        <v/>
      </c>
      <c r="K152" s="79" t="str">
        <f t="shared" ref="K152" si="449">IF(LEN(K151)=1,COLUMN(C148),"")</f>
        <v/>
      </c>
      <c r="L152" s="79" t="str">
        <f t="shared" ref="L152" si="450">IF(LEN(L151)=1,COLUMN(D148),"")</f>
        <v/>
      </c>
      <c r="M152" s="79" t="str">
        <f t="shared" ref="M152" si="451">IF(LEN(M151)=1,COLUMN(E148),"")</f>
        <v/>
      </c>
      <c r="N152" s="79" t="str">
        <f t="shared" ref="N152" si="452">IF(LEN(N151)=1,COLUMN(F148),"")</f>
        <v/>
      </c>
      <c r="O152" s="79" t="str">
        <f t="shared" ref="O152" si="453">IF(LEN(O151)=1,COLUMN(G148),"")</f>
        <v/>
      </c>
      <c r="P152" s="81" t="str">
        <f t="shared" ref="P152" si="454">IF(LEN(P151)=1,COLUMN(H148),"")</f>
        <v/>
      </c>
      <c r="Q152" s="275"/>
      <c r="Z152" s="85"/>
      <c r="AB152" s="86"/>
      <c r="AC152" s="108"/>
    </row>
    <row r="153" spans="1:29" ht="12" customHeight="1" thickBot="1" x14ac:dyDescent="0.25">
      <c r="A153" s="272"/>
      <c r="B153" s="65"/>
      <c r="C153" s="65"/>
      <c r="D153" s="65"/>
      <c r="E153" s="74"/>
      <c r="F153" s="75"/>
      <c r="G153" s="75"/>
      <c r="H153" s="75"/>
      <c r="I153" s="76"/>
      <c r="J153" s="75"/>
      <c r="K153" s="75"/>
      <c r="L153" s="75"/>
      <c r="M153" s="75"/>
      <c r="N153" s="75"/>
      <c r="O153" s="75"/>
      <c r="P153" s="77"/>
      <c r="Q153" s="276"/>
      <c r="Z153" s="87"/>
      <c r="AA153" s="88"/>
      <c r="AB153" s="89"/>
      <c r="AC153" s="109"/>
    </row>
    <row r="154" spans="1:29" ht="12" customHeight="1" thickBot="1" x14ac:dyDescent="0.25">
      <c r="A154" s="272">
        <f>IF((ROW()-3)/3&lt;=AnzTeams,ROUNDUP((ROW()-3)/3,0),"")</f>
        <v>51</v>
      </c>
      <c r="B154" s="68"/>
      <c r="C154" s="68"/>
      <c r="D154" s="68"/>
      <c r="E154" s="66"/>
      <c r="F154" s="67"/>
      <c r="G154" s="67"/>
      <c r="H154" s="71"/>
      <c r="I154" s="72"/>
      <c r="J154" s="67"/>
      <c r="K154" s="67"/>
      <c r="L154" s="67"/>
      <c r="M154" s="67"/>
      <c r="N154" s="67"/>
      <c r="O154" s="67"/>
      <c r="P154" s="73"/>
      <c r="Q154" s="274" t="str">
        <f>IF(COUNTA(E154:P154)&gt;0,IF(COUNTA(E154:P154)&lt;&gt;2,"???",$AB$1),"")</f>
        <v/>
      </c>
      <c r="Z154" s="82" t="str">
        <f>IF(Q154=$AB$1,INDEX($E$3:$H$3,MAX(E155:H155)),"")</f>
        <v/>
      </c>
      <c r="AA154" s="83" t="str">
        <f>IF(Q154=$AB$1,INDEX($I$3:$P$3,MAX(I155:P155)),"")</f>
        <v/>
      </c>
      <c r="AB154" s="84" t="str">
        <f>IF(ISNUMBER(AA154),Z154&amp;AA154,"")</f>
        <v/>
      </c>
      <c r="AC154" s="107" t="str">
        <f>IF(ISNUMBER(AA154),AB154&amp;TEXT(COUNTIF(AB$4:AB154,AB154),"000"),"")</f>
        <v/>
      </c>
    </row>
    <row r="155" spans="1:29" ht="12" customHeight="1" thickBot="1" x14ac:dyDescent="0.25">
      <c r="A155" s="272"/>
      <c r="B155" s="64"/>
      <c r="C155" s="64"/>
      <c r="D155" s="64"/>
      <c r="E155" s="78" t="str">
        <f t="shared" ref="E155:H155" si="455">IF(LEN(E154)=1,COLUMN(A151),"")</f>
        <v/>
      </c>
      <c r="F155" s="79" t="str">
        <f t="shared" si="455"/>
        <v/>
      </c>
      <c r="G155" s="79" t="str">
        <f t="shared" si="455"/>
        <v/>
      </c>
      <c r="H155" s="79" t="str">
        <f t="shared" si="455"/>
        <v/>
      </c>
      <c r="I155" s="80" t="str">
        <f t="shared" ref="I155" si="456">IF(LEN(I154)=1,COLUMN(A151),"")</f>
        <v/>
      </c>
      <c r="J155" s="79" t="str">
        <f t="shared" ref="J155" si="457">IF(LEN(J154)=1,COLUMN(B151),"")</f>
        <v/>
      </c>
      <c r="K155" s="79" t="str">
        <f t="shared" ref="K155" si="458">IF(LEN(K154)=1,COLUMN(C151),"")</f>
        <v/>
      </c>
      <c r="L155" s="79" t="str">
        <f t="shared" ref="L155" si="459">IF(LEN(L154)=1,COLUMN(D151),"")</f>
        <v/>
      </c>
      <c r="M155" s="79" t="str">
        <f t="shared" ref="M155" si="460">IF(LEN(M154)=1,COLUMN(E151),"")</f>
        <v/>
      </c>
      <c r="N155" s="79" t="str">
        <f t="shared" ref="N155" si="461">IF(LEN(N154)=1,COLUMN(F151),"")</f>
        <v/>
      </c>
      <c r="O155" s="79" t="str">
        <f t="shared" ref="O155" si="462">IF(LEN(O154)=1,COLUMN(G151),"")</f>
        <v/>
      </c>
      <c r="P155" s="81" t="str">
        <f t="shared" ref="P155" si="463">IF(LEN(P154)=1,COLUMN(H151),"")</f>
        <v/>
      </c>
      <c r="Q155" s="275"/>
      <c r="Z155" s="85"/>
      <c r="AB155" s="86"/>
      <c r="AC155" s="108"/>
    </row>
    <row r="156" spans="1:29" ht="12" customHeight="1" thickBot="1" x14ac:dyDescent="0.25">
      <c r="A156" s="272"/>
      <c r="B156" s="65"/>
      <c r="C156" s="65"/>
      <c r="D156" s="65"/>
      <c r="E156" s="74"/>
      <c r="F156" s="75"/>
      <c r="G156" s="75"/>
      <c r="H156" s="75"/>
      <c r="I156" s="76"/>
      <c r="J156" s="75"/>
      <c r="K156" s="75"/>
      <c r="L156" s="75"/>
      <c r="M156" s="75"/>
      <c r="N156" s="75"/>
      <c r="O156" s="75"/>
      <c r="P156" s="77"/>
      <c r="Q156" s="276"/>
      <c r="Z156" s="87"/>
      <c r="AA156" s="88"/>
      <c r="AB156" s="89"/>
      <c r="AC156" s="109"/>
    </row>
    <row r="157" spans="1:29" ht="12" customHeight="1" thickBot="1" x14ac:dyDescent="0.25">
      <c r="A157" s="272">
        <f>IF((ROW()-3)/3&lt;=AnzTeams,ROUNDUP((ROW()-3)/3,0),"")</f>
        <v>52</v>
      </c>
      <c r="B157" s="68"/>
      <c r="C157" s="68"/>
      <c r="D157" s="68"/>
      <c r="E157" s="66"/>
      <c r="F157" s="67"/>
      <c r="G157" s="67"/>
      <c r="H157" s="71"/>
      <c r="I157" s="72"/>
      <c r="J157" s="67"/>
      <c r="K157" s="67"/>
      <c r="L157" s="67"/>
      <c r="M157" s="67"/>
      <c r="N157" s="67"/>
      <c r="O157" s="67"/>
      <c r="P157" s="73"/>
      <c r="Q157" s="274" t="str">
        <f>IF(COUNTA(E157:P157)&gt;0,IF(COUNTA(E157:P157)&lt;&gt;2,"???",$AB$1),"")</f>
        <v/>
      </c>
      <c r="Z157" s="82" t="str">
        <f>IF(Q157=$AB$1,INDEX($E$3:$H$3,MAX(E158:H158)),"")</f>
        <v/>
      </c>
      <c r="AA157" s="83" t="str">
        <f>IF(Q157=$AB$1,INDEX($I$3:$P$3,MAX(I158:P158)),"")</f>
        <v/>
      </c>
      <c r="AB157" s="84" t="str">
        <f>IF(ISNUMBER(AA157),Z157&amp;AA157,"")</f>
        <v/>
      </c>
      <c r="AC157" s="107" t="str">
        <f>IF(ISNUMBER(AA157),AB157&amp;TEXT(COUNTIF(AB$4:AB157,AB157),"000"),"")</f>
        <v/>
      </c>
    </row>
    <row r="158" spans="1:29" ht="12" customHeight="1" thickBot="1" x14ac:dyDescent="0.25">
      <c r="A158" s="272"/>
      <c r="B158" s="64"/>
      <c r="C158" s="64"/>
      <c r="D158" s="64"/>
      <c r="E158" s="78" t="str">
        <f t="shared" ref="E158:H158" si="464">IF(LEN(E157)=1,COLUMN(A154),"")</f>
        <v/>
      </c>
      <c r="F158" s="79" t="str">
        <f t="shared" si="464"/>
        <v/>
      </c>
      <c r="G158" s="79" t="str">
        <f t="shared" si="464"/>
        <v/>
      </c>
      <c r="H158" s="79" t="str">
        <f t="shared" si="464"/>
        <v/>
      </c>
      <c r="I158" s="80" t="str">
        <f t="shared" ref="I158" si="465">IF(LEN(I157)=1,COLUMN(A154),"")</f>
        <v/>
      </c>
      <c r="J158" s="79" t="str">
        <f t="shared" ref="J158" si="466">IF(LEN(J157)=1,COLUMN(B154),"")</f>
        <v/>
      </c>
      <c r="K158" s="79" t="str">
        <f t="shared" ref="K158" si="467">IF(LEN(K157)=1,COLUMN(C154),"")</f>
        <v/>
      </c>
      <c r="L158" s="79" t="str">
        <f t="shared" ref="L158" si="468">IF(LEN(L157)=1,COLUMN(D154),"")</f>
        <v/>
      </c>
      <c r="M158" s="79" t="str">
        <f t="shared" ref="M158" si="469">IF(LEN(M157)=1,COLUMN(E154),"")</f>
        <v/>
      </c>
      <c r="N158" s="79" t="str">
        <f t="shared" ref="N158" si="470">IF(LEN(N157)=1,COLUMN(F154),"")</f>
        <v/>
      </c>
      <c r="O158" s="79" t="str">
        <f t="shared" ref="O158" si="471">IF(LEN(O157)=1,COLUMN(G154),"")</f>
        <v/>
      </c>
      <c r="P158" s="81" t="str">
        <f t="shared" ref="P158" si="472">IF(LEN(P157)=1,COLUMN(H154),"")</f>
        <v/>
      </c>
      <c r="Q158" s="275"/>
      <c r="Z158" s="85"/>
      <c r="AB158" s="86"/>
      <c r="AC158" s="108"/>
    </row>
    <row r="159" spans="1:29" ht="12" customHeight="1" thickBot="1" x14ac:dyDescent="0.25">
      <c r="A159" s="272"/>
      <c r="B159" s="65"/>
      <c r="C159" s="65"/>
      <c r="D159" s="65"/>
      <c r="E159" s="74"/>
      <c r="F159" s="75"/>
      <c r="G159" s="75"/>
      <c r="H159" s="75"/>
      <c r="I159" s="76"/>
      <c r="J159" s="75"/>
      <c r="K159" s="75"/>
      <c r="L159" s="75"/>
      <c r="M159" s="75"/>
      <c r="N159" s="75"/>
      <c r="O159" s="75"/>
      <c r="P159" s="77"/>
      <c r="Q159" s="276"/>
      <c r="Z159" s="87"/>
      <c r="AA159" s="88"/>
      <c r="AB159" s="89"/>
      <c r="AC159" s="109"/>
    </row>
    <row r="160" spans="1:29" ht="12" customHeight="1" thickBot="1" x14ac:dyDescent="0.25">
      <c r="A160" s="272">
        <f>IF((ROW()-3)/3&lt;=AnzTeams,ROUNDUP((ROW()-3)/3,0),"")</f>
        <v>53</v>
      </c>
      <c r="B160" s="68"/>
      <c r="C160" s="68"/>
      <c r="D160" s="68"/>
      <c r="E160" s="66"/>
      <c r="F160" s="67"/>
      <c r="G160" s="67"/>
      <c r="H160" s="71"/>
      <c r="I160" s="72"/>
      <c r="J160" s="67"/>
      <c r="K160" s="67"/>
      <c r="L160" s="67"/>
      <c r="M160" s="67"/>
      <c r="N160" s="67"/>
      <c r="O160" s="67"/>
      <c r="P160" s="73"/>
      <c r="Q160" s="274" t="str">
        <f>IF(COUNTA(E160:P160)&gt;0,IF(COUNTA(E160:P160)&lt;&gt;2,"???",$AB$1),"")</f>
        <v/>
      </c>
      <c r="Z160" s="82" t="str">
        <f>IF(Q160=$AB$1,INDEX($E$3:$H$3,MAX(E161:H161)),"")</f>
        <v/>
      </c>
      <c r="AA160" s="83" t="str">
        <f>IF(Q160=$AB$1,INDEX($I$3:$P$3,MAX(I161:P161)),"")</f>
        <v/>
      </c>
      <c r="AB160" s="84" t="str">
        <f>IF(ISNUMBER(AA160),Z160&amp;AA160,"")</f>
        <v/>
      </c>
      <c r="AC160" s="107" t="str">
        <f>IF(ISNUMBER(AA160),AB160&amp;TEXT(COUNTIF(AB$4:AB160,AB160),"000"),"")</f>
        <v/>
      </c>
    </row>
    <row r="161" spans="1:29" ht="12" customHeight="1" thickBot="1" x14ac:dyDescent="0.25">
      <c r="A161" s="272"/>
      <c r="B161" s="64"/>
      <c r="C161" s="64"/>
      <c r="D161" s="64"/>
      <c r="E161" s="78" t="str">
        <f t="shared" ref="E161:H161" si="473">IF(LEN(E160)=1,COLUMN(A157),"")</f>
        <v/>
      </c>
      <c r="F161" s="79" t="str">
        <f t="shared" si="473"/>
        <v/>
      </c>
      <c r="G161" s="79" t="str">
        <f t="shared" si="473"/>
        <v/>
      </c>
      <c r="H161" s="79" t="str">
        <f t="shared" si="473"/>
        <v/>
      </c>
      <c r="I161" s="80" t="str">
        <f t="shared" ref="I161" si="474">IF(LEN(I160)=1,COLUMN(A157),"")</f>
        <v/>
      </c>
      <c r="J161" s="79" t="str">
        <f t="shared" ref="J161" si="475">IF(LEN(J160)=1,COLUMN(B157),"")</f>
        <v/>
      </c>
      <c r="K161" s="79" t="str">
        <f t="shared" ref="K161" si="476">IF(LEN(K160)=1,COLUMN(C157),"")</f>
        <v/>
      </c>
      <c r="L161" s="79" t="str">
        <f t="shared" ref="L161" si="477">IF(LEN(L160)=1,COLUMN(D157),"")</f>
        <v/>
      </c>
      <c r="M161" s="79" t="str">
        <f t="shared" ref="M161" si="478">IF(LEN(M160)=1,COLUMN(E157),"")</f>
        <v/>
      </c>
      <c r="N161" s="79" t="str">
        <f t="shared" ref="N161" si="479">IF(LEN(N160)=1,COLUMN(F157),"")</f>
        <v/>
      </c>
      <c r="O161" s="79" t="str">
        <f t="shared" ref="O161" si="480">IF(LEN(O160)=1,COLUMN(G157),"")</f>
        <v/>
      </c>
      <c r="P161" s="81" t="str">
        <f t="shared" ref="P161" si="481">IF(LEN(P160)=1,COLUMN(H157),"")</f>
        <v/>
      </c>
      <c r="Q161" s="275"/>
      <c r="Z161" s="85"/>
      <c r="AB161" s="86"/>
      <c r="AC161" s="108"/>
    </row>
    <row r="162" spans="1:29" ht="12" customHeight="1" thickBot="1" x14ac:dyDescent="0.25">
      <c r="A162" s="272"/>
      <c r="B162" s="65"/>
      <c r="C162" s="65"/>
      <c r="D162" s="65"/>
      <c r="E162" s="74"/>
      <c r="F162" s="75"/>
      <c r="G162" s="75"/>
      <c r="H162" s="75"/>
      <c r="I162" s="76"/>
      <c r="J162" s="75"/>
      <c r="K162" s="75"/>
      <c r="L162" s="75"/>
      <c r="M162" s="75"/>
      <c r="N162" s="75"/>
      <c r="O162" s="75"/>
      <c r="P162" s="77"/>
      <c r="Q162" s="276"/>
      <c r="Z162" s="87"/>
      <c r="AA162" s="88"/>
      <c r="AB162" s="89"/>
      <c r="AC162" s="109"/>
    </row>
    <row r="163" spans="1:29" ht="12" customHeight="1" thickBot="1" x14ac:dyDescent="0.25">
      <c r="A163" s="272">
        <f>IF((ROW()-3)/3&lt;=AnzTeams,ROUNDUP((ROW()-3)/3,0),"")</f>
        <v>54</v>
      </c>
      <c r="B163" s="68"/>
      <c r="C163" s="68"/>
      <c r="D163" s="68"/>
      <c r="E163" s="66"/>
      <c r="F163" s="67"/>
      <c r="G163" s="67"/>
      <c r="H163" s="71"/>
      <c r="I163" s="72"/>
      <c r="J163" s="67"/>
      <c r="K163" s="67"/>
      <c r="L163" s="67"/>
      <c r="M163" s="67"/>
      <c r="N163" s="67"/>
      <c r="O163" s="67"/>
      <c r="P163" s="73"/>
      <c r="Q163" s="274" t="str">
        <f>IF(COUNTA(E163:P163)&gt;0,IF(COUNTA(E163:P163)&lt;&gt;2,"???",$AB$1),"")</f>
        <v/>
      </c>
      <c r="Z163" s="82" t="str">
        <f>IF(Q163=$AB$1,INDEX($E$3:$H$3,MAX(E164:H164)),"")</f>
        <v/>
      </c>
      <c r="AA163" s="83" t="str">
        <f>IF(Q163=$AB$1,INDEX($I$3:$P$3,MAX(I164:P164)),"")</f>
        <v/>
      </c>
      <c r="AB163" s="84" t="str">
        <f>IF(ISNUMBER(AA163),Z163&amp;AA163,"")</f>
        <v/>
      </c>
      <c r="AC163" s="107" t="str">
        <f>IF(ISNUMBER(AA163),AB163&amp;TEXT(COUNTIF(AB$4:AB163,AB163),"000"),"")</f>
        <v/>
      </c>
    </row>
    <row r="164" spans="1:29" ht="12" customHeight="1" thickBot="1" x14ac:dyDescent="0.25">
      <c r="A164" s="272"/>
      <c r="B164" s="64"/>
      <c r="C164" s="64"/>
      <c r="D164" s="64"/>
      <c r="E164" s="78" t="str">
        <f t="shared" ref="E164:H164" si="482">IF(LEN(E163)=1,COLUMN(A160),"")</f>
        <v/>
      </c>
      <c r="F164" s="79" t="str">
        <f t="shared" si="482"/>
        <v/>
      </c>
      <c r="G164" s="79" t="str">
        <f t="shared" si="482"/>
        <v/>
      </c>
      <c r="H164" s="79" t="str">
        <f t="shared" si="482"/>
        <v/>
      </c>
      <c r="I164" s="80" t="str">
        <f t="shared" ref="I164" si="483">IF(LEN(I163)=1,COLUMN(A160),"")</f>
        <v/>
      </c>
      <c r="J164" s="79" t="str">
        <f t="shared" ref="J164" si="484">IF(LEN(J163)=1,COLUMN(B160),"")</f>
        <v/>
      </c>
      <c r="K164" s="79" t="str">
        <f t="shared" ref="K164" si="485">IF(LEN(K163)=1,COLUMN(C160),"")</f>
        <v/>
      </c>
      <c r="L164" s="79" t="str">
        <f t="shared" ref="L164" si="486">IF(LEN(L163)=1,COLUMN(D160),"")</f>
        <v/>
      </c>
      <c r="M164" s="79" t="str">
        <f t="shared" ref="M164" si="487">IF(LEN(M163)=1,COLUMN(E160),"")</f>
        <v/>
      </c>
      <c r="N164" s="79" t="str">
        <f t="shared" ref="N164" si="488">IF(LEN(N163)=1,COLUMN(F160),"")</f>
        <v/>
      </c>
      <c r="O164" s="79" t="str">
        <f t="shared" ref="O164" si="489">IF(LEN(O163)=1,COLUMN(G160),"")</f>
        <v/>
      </c>
      <c r="P164" s="81" t="str">
        <f t="shared" ref="P164" si="490">IF(LEN(P163)=1,COLUMN(H160),"")</f>
        <v/>
      </c>
      <c r="Q164" s="275"/>
      <c r="Z164" s="85"/>
      <c r="AB164" s="86"/>
      <c r="AC164" s="108"/>
    </row>
    <row r="165" spans="1:29" ht="12" customHeight="1" thickBot="1" x14ac:dyDescent="0.25">
      <c r="A165" s="272"/>
      <c r="B165" s="65"/>
      <c r="C165" s="65"/>
      <c r="D165" s="65"/>
      <c r="E165" s="74"/>
      <c r="F165" s="75"/>
      <c r="G165" s="75"/>
      <c r="H165" s="75"/>
      <c r="I165" s="76"/>
      <c r="J165" s="75"/>
      <c r="K165" s="75"/>
      <c r="L165" s="75"/>
      <c r="M165" s="75"/>
      <c r="N165" s="75"/>
      <c r="O165" s="75"/>
      <c r="P165" s="77"/>
      <c r="Q165" s="276"/>
      <c r="Z165" s="87"/>
      <c r="AA165" s="88"/>
      <c r="AB165" s="89"/>
      <c r="AC165" s="109"/>
    </row>
    <row r="166" spans="1:29" ht="12" customHeight="1" thickBot="1" x14ac:dyDescent="0.25">
      <c r="A166" s="272">
        <f>IF((ROW()-3)/3&lt;=AnzTeams,ROUNDUP((ROW()-3)/3,0),"")</f>
        <v>55</v>
      </c>
      <c r="B166" s="68"/>
      <c r="C166" s="68"/>
      <c r="D166" s="68"/>
      <c r="E166" s="66"/>
      <c r="F166" s="67"/>
      <c r="G166" s="67"/>
      <c r="H166" s="71"/>
      <c r="I166" s="72"/>
      <c r="J166" s="67"/>
      <c r="K166" s="67"/>
      <c r="L166" s="67"/>
      <c r="M166" s="67"/>
      <c r="N166" s="67"/>
      <c r="O166" s="67"/>
      <c r="P166" s="73"/>
      <c r="Q166" s="274" t="str">
        <f>IF(COUNTA(E166:P166)&gt;0,IF(COUNTA(E166:P166)&lt;&gt;2,"???",$AB$1),"")</f>
        <v/>
      </c>
      <c r="Z166" s="82" t="str">
        <f>IF(Q166=$AB$1,INDEX($E$3:$H$3,MAX(E167:H167)),"")</f>
        <v/>
      </c>
      <c r="AA166" s="83" t="str">
        <f>IF(Q166=$AB$1,INDEX($I$3:$P$3,MAX(I167:P167)),"")</f>
        <v/>
      </c>
      <c r="AB166" s="84" t="str">
        <f>IF(ISNUMBER(AA166),Z166&amp;AA166,"")</f>
        <v/>
      </c>
      <c r="AC166" s="107" t="str">
        <f>IF(ISNUMBER(AA166),AB166&amp;TEXT(COUNTIF(AB$4:AB166,AB166),"000"),"")</f>
        <v/>
      </c>
    </row>
    <row r="167" spans="1:29" ht="12" customHeight="1" thickBot="1" x14ac:dyDescent="0.25">
      <c r="A167" s="272"/>
      <c r="B167" s="64"/>
      <c r="C167" s="64"/>
      <c r="D167" s="64"/>
      <c r="E167" s="78" t="str">
        <f t="shared" ref="E167:H167" si="491">IF(LEN(E166)=1,COLUMN(A163),"")</f>
        <v/>
      </c>
      <c r="F167" s="79" t="str">
        <f t="shared" si="491"/>
        <v/>
      </c>
      <c r="G167" s="79" t="str">
        <f t="shared" si="491"/>
        <v/>
      </c>
      <c r="H167" s="79" t="str">
        <f t="shared" si="491"/>
        <v/>
      </c>
      <c r="I167" s="80" t="str">
        <f t="shared" ref="I167" si="492">IF(LEN(I166)=1,COLUMN(A163),"")</f>
        <v/>
      </c>
      <c r="J167" s="79" t="str">
        <f t="shared" ref="J167" si="493">IF(LEN(J166)=1,COLUMN(B163),"")</f>
        <v/>
      </c>
      <c r="K167" s="79" t="str">
        <f t="shared" ref="K167" si="494">IF(LEN(K166)=1,COLUMN(C163),"")</f>
        <v/>
      </c>
      <c r="L167" s="79" t="str">
        <f t="shared" ref="L167" si="495">IF(LEN(L166)=1,COLUMN(D163),"")</f>
        <v/>
      </c>
      <c r="M167" s="79" t="str">
        <f t="shared" ref="M167" si="496">IF(LEN(M166)=1,COLUMN(E163),"")</f>
        <v/>
      </c>
      <c r="N167" s="79" t="str">
        <f t="shared" ref="N167" si="497">IF(LEN(N166)=1,COLUMN(F163),"")</f>
        <v/>
      </c>
      <c r="O167" s="79" t="str">
        <f t="shared" ref="O167" si="498">IF(LEN(O166)=1,COLUMN(G163),"")</f>
        <v/>
      </c>
      <c r="P167" s="81" t="str">
        <f t="shared" ref="P167" si="499">IF(LEN(P166)=1,COLUMN(H163),"")</f>
        <v/>
      </c>
      <c r="Q167" s="275"/>
      <c r="Z167" s="85"/>
      <c r="AB167" s="86"/>
      <c r="AC167" s="108"/>
    </row>
    <row r="168" spans="1:29" ht="12" customHeight="1" thickBot="1" x14ac:dyDescent="0.25">
      <c r="A168" s="272"/>
      <c r="B168" s="65"/>
      <c r="C168" s="65"/>
      <c r="D168" s="65"/>
      <c r="E168" s="74"/>
      <c r="F168" s="75"/>
      <c r="G168" s="75"/>
      <c r="H168" s="75"/>
      <c r="I168" s="76"/>
      <c r="J168" s="75"/>
      <c r="K168" s="75"/>
      <c r="L168" s="75"/>
      <c r="M168" s="75"/>
      <c r="N168" s="75"/>
      <c r="O168" s="75"/>
      <c r="P168" s="77"/>
      <c r="Q168" s="276"/>
      <c r="Z168" s="87"/>
      <c r="AA168" s="88"/>
      <c r="AB168" s="89"/>
      <c r="AC168" s="109"/>
    </row>
    <row r="169" spans="1:29" ht="12" customHeight="1" thickBot="1" x14ac:dyDescent="0.25">
      <c r="A169" s="272">
        <f>IF((ROW()-3)/3&lt;=AnzTeams,ROUNDUP((ROW()-3)/3,0),"")</f>
        <v>56</v>
      </c>
      <c r="B169" s="68"/>
      <c r="C169" s="68"/>
      <c r="D169" s="68"/>
      <c r="E169" s="66"/>
      <c r="F169" s="67"/>
      <c r="G169" s="67"/>
      <c r="H169" s="71"/>
      <c r="I169" s="72"/>
      <c r="J169" s="67"/>
      <c r="K169" s="67"/>
      <c r="L169" s="67"/>
      <c r="M169" s="67"/>
      <c r="N169" s="67"/>
      <c r="O169" s="67"/>
      <c r="P169" s="73"/>
      <c r="Q169" s="274" t="str">
        <f>IF(COUNTA(E169:P169)&gt;0,IF(COUNTA(E169:P169)&lt;&gt;2,"???",$AB$1),"")</f>
        <v/>
      </c>
      <c r="Z169" s="82" t="str">
        <f>IF(Q169=$AB$1,INDEX($E$3:$H$3,MAX(E170:H170)),"")</f>
        <v/>
      </c>
      <c r="AA169" s="83" t="str">
        <f>IF(Q169=$AB$1,INDEX($I$3:$P$3,MAX(I170:P170)),"")</f>
        <v/>
      </c>
      <c r="AB169" s="84" t="str">
        <f>IF(ISNUMBER(AA169),Z169&amp;AA169,"")</f>
        <v/>
      </c>
      <c r="AC169" s="107" t="str">
        <f>IF(ISNUMBER(AA169),AB169&amp;TEXT(COUNTIF(AB$4:AB169,AB169),"000"),"")</f>
        <v/>
      </c>
    </row>
    <row r="170" spans="1:29" ht="12" customHeight="1" thickBot="1" x14ac:dyDescent="0.25">
      <c r="A170" s="272"/>
      <c r="B170" s="64"/>
      <c r="C170" s="64"/>
      <c r="D170" s="64"/>
      <c r="E170" s="78" t="str">
        <f t="shared" ref="E170:H170" si="500">IF(LEN(E169)=1,COLUMN(A166),"")</f>
        <v/>
      </c>
      <c r="F170" s="79" t="str">
        <f t="shared" si="500"/>
        <v/>
      </c>
      <c r="G170" s="79" t="str">
        <f t="shared" si="500"/>
        <v/>
      </c>
      <c r="H170" s="79" t="str">
        <f t="shared" si="500"/>
        <v/>
      </c>
      <c r="I170" s="80" t="str">
        <f t="shared" ref="I170" si="501">IF(LEN(I169)=1,COLUMN(A166),"")</f>
        <v/>
      </c>
      <c r="J170" s="79" t="str">
        <f t="shared" ref="J170" si="502">IF(LEN(J169)=1,COLUMN(B166),"")</f>
        <v/>
      </c>
      <c r="K170" s="79" t="str">
        <f t="shared" ref="K170" si="503">IF(LEN(K169)=1,COLUMN(C166),"")</f>
        <v/>
      </c>
      <c r="L170" s="79" t="str">
        <f t="shared" ref="L170" si="504">IF(LEN(L169)=1,COLUMN(D166),"")</f>
        <v/>
      </c>
      <c r="M170" s="79" t="str">
        <f t="shared" ref="M170" si="505">IF(LEN(M169)=1,COLUMN(E166),"")</f>
        <v/>
      </c>
      <c r="N170" s="79" t="str">
        <f t="shared" ref="N170" si="506">IF(LEN(N169)=1,COLUMN(F166),"")</f>
        <v/>
      </c>
      <c r="O170" s="79" t="str">
        <f t="shared" ref="O170" si="507">IF(LEN(O169)=1,COLUMN(G166),"")</f>
        <v/>
      </c>
      <c r="P170" s="81" t="str">
        <f t="shared" ref="P170" si="508">IF(LEN(P169)=1,COLUMN(H166),"")</f>
        <v/>
      </c>
      <c r="Q170" s="275"/>
      <c r="Z170" s="85"/>
      <c r="AB170" s="86"/>
      <c r="AC170" s="108"/>
    </row>
    <row r="171" spans="1:29" ht="12" customHeight="1" thickBot="1" x14ac:dyDescent="0.25">
      <c r="A171" s="272"/>
      <c r="B171" s="65"/>
      <c r="C171" s="65"/>
      <c r="D171" s="65"/>
      <c r="E171" s="74"/>
      <c r="F171" s="75"/>
      <c r="G171" s="75"/>
      <c r="H171" s="75"/>
      <c r="I171" s="76"/>
      <c r="J171" s="75"/>
      <c r="K171" s="75"/>
      <c r="L171" s="75"/>
      <c r="M171" s="75"/>
      <c r="N171" s="75"/>
      <c r="O171" s="75"/>
      <c r="P171" s="77"/>
      <c r="Q171" s="276"/>
      <c r="Z171" s="87"/>
      <c r="AA171" s="88"/>
      <c r="AB171" s="89"/>
      <c r="AC171" s="109"/>
    </row>
    <row r="172" spans="1:29" ht="12" customHeight="1" thickBot="1" x14ac:dyDescent="0.25">
      <c r="A172" s="272">
        <f>IF((ROW()-3)/3&lt;=AnzTeams,ROUNDUP((ROW()-3)/3,0),"")</f>
        <v>57</v>
      </c>
      <c r="B172" s="68"/>
      <c r="C172" s="68"/>
      <c r="D172" s="68"/>
      <c r="E172" s="66"/>
      <c r="F172" s="67"/>
      <c r="G172" s="67"/>
      <c r="H172" s="71"/>
      <c r="I172" s="72"/>
      <c r="J172" s="67"/>
      <c r="K172" s="67"/>
      <c r="L172" s="67"/>
      <c r="M172" s="67"/>
      <c r="N172" s="67"/>
      <c r="O172" s="67"/>
      <c r="P172" s="73"/>
      <c r="Q172" s="274" t="str">
        <f>IF(COUNTA(E172:P172)&gt;0,IF(COUNTA(E172:P172)&lt;&gt;2,"???",$AB$1),"")</f>
        <v/>
      </c>
      <c r="Z172" s="82" t="str">
        <f>IF(Q172=$AB$1,INDEX($E$3:$H$3,MAX(E173:H173)),"")</f>
        <v/>
      </c>
      <c r="AA172" s="83" t="str">
        <f>IF(Q172=$AB$1,INDEX($I$3:$P$3,MAX(I173:P173)),"")</f>
        <v/>
      </c>
      <c r="AB172" s="84" t="str">
        <f>IF(ISNUMBER(AA172),Z172&amp;AA172,"")</f>
        <v/>
      </c>
      <c r="AC172" s="107" t="str">
        <f>IF(ISNUMBER(AA172),AB172&amp;TEXT(COUNTIF(AB$4:AB172,AB172),"000"),"")</f>
        <v/>
      </c>
    </row>
    <row r="173" spans="1:29" ht="12" customHeight="1" thickBot="1" x14ac:dyDescent="0.25">
      <c r="A173" s="272"/>
      <c r="B173" s="64"/>
      <c r="C173" s="64"/>
      <c r="D173" s="64"/>
      <c r="E173" s="78" t="str">
        <f t="shared" ref="E173:H173" si="509">IF(LEN(E172)=1,COLUMN(A169),"")</f>
        <v/>
      </c>
      <c r="F173" s="79" t="str">
        <f t="shared" si="509"/>
        <v/>
      </c>
      <c r="G173" s="79" t="str">
        <f t="shared" si="509"/>
        <v/>
      </c>
      <c r="H173" s="79" t="str">
        <f t="shared" si="509"/>
        <v/>
      </c>
      <c r="I173" s="80" t="str">
        <f t="shared" ref="I173" si="510">IF(LEN(I172)=1,COLUMN(A169),"")</f>
        <v/>
      </c>
      <c r="J173" s="79" t="str">
        <f t="shared" ref="J173" si="511">IF(LEN(J172)=1,COLUMN(B169),"")</f>
        <v/>
      </c>
      <c r="K173" s="79" t="str">
        <f t="shared" ref="K173" si="512">IF(LEN(K172)=1,COLUMN(C169),"")</f>
        <v/>
      </c>
      <c r="L173" s="79" t="str">
        <f t="shared" ref="L173" si="513">IF(LEN(L172)=1,COLUMN(D169),"")</f>
        <v/>
      </c>
      <c r="M173" s="79" t="str">
        <f t="shared" ref="M173" si="514">IF(LEN(M172)=1,COLUMN(E169),"")</f>
        <v/>
      </c>
      <c r="N173" s="79" t="str">
        <f t="shared" ref="N173" si="515">IF(LEN(N172)=1,COLUMN(F169),"")</f>
        <v/>
      </c>
      <c r="O173" s="79" t="str">
        <f t="shared" ref="O173" si="516">IF(LEN(O172)=1,COLUMN(G169),"")</f>
        <v/>
      </c>
      <c r="P173" s="81" t="str">
        <f t="shared" ref="P173" si="517">IF(LEN(P172)=1,COLUMN(H169),"")</f>
        <v/>
      </c>
      <c r="Q173" s="275"/>
      <c r="Z173" s="85"/>
      <c r="AB173" s="86"/>
      <c r="AC173" s="108"/>
    </row>
    <row r="174" spans="1:29" ht="12" customHeight="1" thickBot="1" x14ac:dyDescent="0.25">
      <c r="A174" s="272"/>
      <c r="B174" s="65"/>
      <c r="C174" s="65"/>
      <c r="D174" s="65"/>
      <c r="E174" s="74"/>
      <c r="F174" s="75"/>
      <c r="G174" s="75"/>
      <c r="H174" s="75"/>
      <c r="I174" s="76"/>
      <c r="J174" s="75"/>
      <c r="K174" s="75"/>
      <c r="L174" s="75"/>
      <c r="M174" s="75"/>
      <c r="N174" s="75"/>
      <c r="O174" s="75"/>
      <c r="P174" s="77"/>
      <c r="Q174" s="276"/>
      <c r="Z174" s="87"/>
      <c r="AA174" s="88"/>
      <c r="AB174" s="89"/>
      <c r="AC174" s="109"/>
    </row>
    <row r="175" spans="1:29" ht="12" customHeight="1" thickBot="1" x14ac:dyDescent="0.25">
      <c r="A175" s="272">
        <f>IF((ROW()-3)/3&lt;=AnzTeams,ROUNDUP((ROW()-3)/3,0),"")</f>
        <v>58</v>
      </c>
      <c r="B175" s="68"/>
      <c r="C175" s="68"/>
      <c r="D175" s="68"/>
      <c r="E175" s="66"/>
      <c r="F175" s="67"/>
      <c r="G175" s="67"/>
      <c r="H175" s="71"/>
      <c r="I175" s="72"/>
      <c r="J175" s="67"/>
      <c r="K175" s="67"/>
      <c r="L175" s="67"/>
      <c r="M175" s="67"/>
      <c r="N175" s="67"/>
      <c r="O175" s="67"/>
      <c r="P175" s="73"/>
      <c r="Q175" s="274" t="str">
        <f>IF(COUNTA(E175:P175)&gt;0,IF(COUNTA(E175:P175)&lt;&gt;2,"???",$AB$1),"")</f>
        <v/>
      </c>
      <c r="Z175" s="82" t="str">
        <f>IF(Q175=$AB$1,INDEX($E$3:$H$3,MAX(E176:H176)),"")</f>
        <v/>
      </c>
      <c r="AA175" s="83" t="str">
        <f>IF(Q175=$AB$1,INDEX($I$3:$P$3,MAX(I176:P176)),"")</f>
        <v/>
      </c>
      <c r="AB175" s="84" t="str">
        <f>IF(ISNUMBER(AA175),Z175&amp;AA175,"")</f>
        <v/>
      </c>
      <c r="AC175" s="107" t="str">
        <f>IF(ISNUMBER(AA175),AB175&amp;TEXT(COUNTIF(AB$4:AB175,AB175),"000"),"")</f>
        <v/>
      </c>
    </row>
    <row r="176" spans="1:29" ht="12" customHeight="1" thickBot="1" x14ac:dyDescent="0.25">
      <c r="A176" s="272"/>
      <c r="B176" s="64"/>
      <c r="C176" s="64"/>
      <c r="D176" s="64"/>
      <c r="E176" s="78" t="str">
        <f t="shared" ref="E176:H176" si="518">IF(LEN(E175)=1,COLUMN(A172),"")</f>
        <v/>
      </c>
      <c r="F176" s="79" t="str">
        <f t="shared" si="518"/>
        <v/>
      </c>
      <c r="G176" s="79" t="str">
        <f t="shared" si="518"/>
        <v/>
      </c>
      <c r="H176" s="79" t="str">
        <f t="shared" si="518"/>
        <v/>
      </c>
      <c r="I176" s="80" t="str">
        <f t="shared" ref="I176" si="519">IF(LEN(I175)=1,COLUMN(A172),"")</f>
        <v/>
      </c>
      <c r="J176" s="79" t="str">
        <f t="shared" ref="J176" si="520">IF(LEN(J175)=1,COLUMN(B172),"")</f>
        <v/>
      </c>
      <c r="K176" s="79" t="str">
        <f t="shared" ref="K176" si="521">IF(LEN(K175)=1,COLUMN(C172),"")</f>
        <v/>
      </c>
      <c r="L176" s="79" t="str">
        <f t="shared" ref="L176" si="522">IF(LEN(L175)=1,COLUMN(D172),"")</f>
        <v/>
      </c>
      <c r="M176" s="79" t="str">
        <f t="shared" ref="M176" si="523">IF(LEN(M175)=1,COLUMN(E172),"")</f>
        <v/>
      </c>
      <c r="N176" s="79" t="str">
        <f t="shared" ref="N176" si="524">IF(LEN(N175)=1,COLUMN(F172),"")</f>
        <v/>
      </c>
      <c r="O176" s="79" t="str">
        <f t="shared" ref="O176" si="525">IF(LEN(O175)=1,COLUMN(G172),"")</f>
        <v/>
      </c>
      <c r="P176" s="81" t="str">
        <f t="shared" ref="P176" si="526">IF(LEN(P175)=1,COLUMN(H172),"")</f>
        <v/>
      </c>
      <c r="Q176" s="275"/>
      <c r="Z176" s="85"/>
      <c r="AB176" s="86"/>
      <c r="AC176" s="108"/>
    </row>
    <row r="177" spans="1:29" ht="12" customHeight="1" thickBot="1" x14ac:dyDescent="0.25">
      <c r="A177" s="272"/>
      <c r="B177" s="65"/>
      <c r="C177" s="65"/>
      <c r="D177" s="65"/>
      <c r="E177" s="74"/>
      <c r="F177" s="75"/>
      <c r="G177" s="75"/>
      <c r="H177" s="75"/>
      <c r="I177" s="76"/>
      <c r="J177" s="75"/>
      <c r="K177" s="75"/>
      <c r="L177" s="75"/>
      <c r="M177" s="75"/>
      <c r="N177" s="75"/>
      <c r="O177" s="75"/>
      <c r="P177" s="77"/>
      <c r="Q177" s="276"/>
      <c r="Z177" s="87"/>
      <c r="AA177" s="88"/>
      <c r="AB177" s="89"/>
      <c r="AC177" s="109"/>
    </row>
    <row r="178" spans="1:29" ht="12" customHeight="1" thickBot="1" x14ac:dyDescent="0.25">
      <c r="A178" s="272">
        <f>IF((ROW()-3)/3&lt;=AnzTeams,ROUNDUP((ROW()-3)/3,0),"")</f>
        <v>59</v>
      </c>
      <c r="B178" s="68"/>
      <c r="C178" s="68"/>
      <c r="D178" s="68"/>
      <c r="E178" s="66"/>
      <c r="F178" s="67"/>
      <c r="G178" s="67"/>
      <c r="H178" s="71"/>
      <c r="I178" s="72"/>
      <c r="J178" s="67"/>
      <c r="K178" s="67"/>
      <c r="L178" s="67"/>
      <c r="M178" s="67"/>
      <c r="N178" s="67"/>
      <c r="O178" s="67"/>
      <c r="P178" s="73"/>
      <c r="Q178" s="274" t="str">
        <f>IF(COUNTA(E178:P178)&gt;0,IF(COUNTA(E178:P178)&lt;&gt;2,"???",$AB$1),"")</f>
        <v/>
      </c>
      <c r="Z178" s="82" t="str">
        <f>IF(Q178=$AB$1,INDEX($E$3:$H$3,MAX(E179:H179)),"")</f>
        <v/>
      </c>
      <c r="AA178" s="83" t="str">
        <f>IF(Q178=$AB$1,INDEX($I$3:$P$3,MAX(I179:P179)),"")</f>
        <v/>
      </c>
      <c r="AB178" s="84" t="str">
        <f>IF(ISNUMBER(AA178),Z178&amp;AA178,"")</f>
        <v/>
      </c>
      <c r="AC178" s="107" t="str">
        <f>IF(ISNUMBER(AA178),AB178&amp;TEXT(COUNTIF(AB$4:AB178,AB178),"000"),"")</f>
        <v/>
      </c>
    </row>
    <row r="179" spans="1:29" ht="12" customHeight="1" thickBot="1" x14ac:dyDescent="0.25">
      <c r="A179" s="272"/>
      <c r="B179" s="64"/>
      <c r="C179" s="64"/>
      <c r="D179" s="64"/>
      <c r="E179" s="78" t="str">
        <f t="shared" ref="E179:H179" si="527">IF(LEN(E178)=1,COLUMN(A175),"")</f>
        <v/>
      </c>
      <c r="F179" s="79" t="str">
        <f t="shared" si="527"/>
        <v/>
      </c>
      <c r="G179" s="79" t="str">
        <f t="shared" si="527"/>
        <v/>
      </c>
      <c r="H179" s="79" t="str">
        <f t="shared" si="527"/>
        <v/>
      </c>
      <c r="I179" s="80" t="str">
        <f t="shared" ref="I179" si="528">IF(LEN(I178)=1,COLUMN(A175),"")</f>
        <v/>
      </c>
      <c r="J179" s="79" t="str">
        <f t="shared" ref="J179" si="529">IF(LEN(J178)=1,COLUMN(B175),"")</f>
        <v/>
      </c>
      <c r="K179" s="79" t="str">
        <f t="shared" ref="K179" si="530">IF(LEN(K178)=1,COLUMN(C175),"")</f>
        <v/>
      </c>
      <c r="L179" s="79" t="str">
        <f t="shared" ref="L179" si="531">IF(LEN(L178)=1,COLUMN(D175),"")</f>
        <v/>
      </c>
      <c r="M179" s="79" t="str">
        <f t="shared" ref="M179" si="532">IF(LEN(M178)=1,COLUMN(E175),"")</f>
        <v/>
      </c>
      <c r="N179" s="79" t="str">
        <f t="shared" ref="N179" si="533">IF(LEN(N178)=1,COLUMN(F175),"")</f>
        <v/>
      </c>
      <c r="O179" s="79" t="str">
        <f t="shared" ref="O179" si="534">IF(LEN(O178)=1,COLUMN(G175),"")</f>
        <v/>
      </c>
      <c r="P179" s="81" t="str">
        <f t="shared" ref="P179" si="535">IF(LEN(P178)=1,COLUMN(H175),"")</f>
        <v/>
      </c>
      <c r="Q179" s="275"/>
      <c r="Z179" s="85"/>
      <c r="AB179" s="86"/>
      <c r="AC179" s="108"/>
    </row>
    <row r="180" spans="1:29" ht="12" customHeight="1" thickBot="1" x14ac:dyDescent="0.25">
      <c r="A180" s="272"/>
      <c r="B180" s="65"/>
      <c r="C180" s="65"/>
      <c r="D180" s="65"/>
      <c r="E180" s="74"/>
      <c r="F180" s="75"/>
      <c r="G180" s="75"/>
      <c r="H180" s="75"/>
      <c r="I180" s="76"/>
      <c r="J180" s="75"/>
      <c r="K180" s="75"/>
      <c r="L180" s="75"/>
      <c r="M180" s="75"/>
      <c r="N180" s="75"/>
      <c r="O180" s="75"/>
      <c r="P180" s="77"/>
      <c r="Q180" s="276"/>
      <c r="Z180" s="87"/>
      <c r="AA180" s="88"/>
      <c r="AB180" s="89"/>
      <c r="AC180" s="109"/>
    </row>
    <row r="181" spans="1:29" ht="12" customHeight="1" thickBot="1" x14ac:dyDescent="0.25">
      <c r="A181" s="272">
        <f>IF((ROW()-3)/3&lt;=AnzTeams,ROUNDUP((ROW()-3)/3,0),"")</f>
        <v>60</v>
      </c>
      <c r="B181" s="68"/>
      <c r="C181" s="68"/>
      <c r="D181" s="68"/>
      <c r="E181" s="66"/>
      <c r="F181" s="67"/>
      <c r="G181" s="67"/>
      <c r="H181" s="71"/>
      <c r="I181" s="72"/>
      <c r="J181" s="67"/>
      <c r="K181" s="67"/>
      <c r="L181" s="67"/>
      <c r="M181" s="67"/>
      <c r="N181" s="67"/>
      <c r="O181" s="67"/>
      <c r="P181" s="73"/>
      <c r="Q181" s="274" t="str">
        <f>IF(COUNTA(E181:P181)&gt;0,IF(COUNTA(E181:P181)&lt;&gt;2,"???",$AB$1),"")</f>
        <v/>
      </c>
      <c r="Z181" s="82" t="str">
        <f>IF(Q181=$AB$1,INDEX($E$3:$H$3,MAX(E182:H182)),"")</f>
        <v/>
      </c>
      <c r="AA181" s="83" t="str">
        <f>IF(Q181=$AB$1,INDEX($I$3:$P$3,MAX(I182:P182)),"")</f>
        <v/>
      </c>
      <c r="AB181" s="84" t="str">
        <f>IF(ISNUMBER(AA181),Z181&amp;AA181,"")</f>
        <v/>
      </c>
      <c r="AC181" s="107" t="str">
        <f>IF(ISNUMBER(AA181),AB181&amp;TEXT(COUNTIF(AB$4:AB181,AB181),"000"),"")</f>
        <v/>
      </c>
    </row>
    <row r="182" spans="1:29" ht="12" customHeight="1" thickBot="1" x14ac:dyDescent="0.25">
      <c r="A182" s="272"/>
      <c r="B182" s="64"/>
      <c r="C182" s="64"/>
      <c r="D182" s="64"/>
      <c r="E182" s="78" t="str">
        <f t="shared" ref="E182:H182" si="536">IF(LEN(E181)=1,COLUMN(A178),"")</f>
        <v/>
      </c>
      <c r="F182" s="79" t="str">
        <f t="shared" si="536"/>
        <v/>
      </c>
      <c r="G182" s="79" t="str">
        <f t="shared" si="536"/>
        <v/>
      </c>
      <c r="H182" s="79" t="str">
        <f t="shared" si="536"/>
        <v/>
      </c>
      <c r="I182" s="80" t="str">
        <f t="shared" ref="I182" si="537">IF(LEN(I181)=1,COLUMN(A178),"")</f>
        <v/>
      </c>
      <c r="J182" s="79" t="str">
        <f t="shared" ref="J182" si="538">IF(LEN(J181)=1,COLUMN(B178),"")</f>
        <v/>
      </c>
      <c r="K182" s="79" t="str">
        <f t="shared" ref="K182" si="539">IF(LEN(K181)=1,COLUMN(C178),"")</f>
        <v/>
      </c>
      <c r="L182" s="79" t="str">
        <f t="shared" ref="L182" si="540">IF(LEN(L181)=1,COLUMN(D178),"")</f>
        <v/>
      </c>
      <c r="M182" s="79" t="str">
        <f t="shared" ref="M182" si="541">IF(LEN(M181)=1,COLUMN(E178),"")</f>
        <v/>
      </c>
      <c r="N182" s="79" t="str">
        <f t="shared" ref="N182" si="542">IF(LEN(N181)=1,COLUMN(F178),"")</f>
        <v/>
      </c>
      <c r="O182" s="79" t="str">
        <f t="shared" ref="O182" si="543">IF(LEN(O181)=1,COLUMN(G178),"")</f>
        <v/>
      </c>
      <c r="P182" s="81" t="str">
        <f t="shared" ref="P182" si="544">IF(LEN(P181)=1,COLUMN(H178),"")</f>
        <v/>
      </c>
      <c r="Q182" s="275"/>
      <c r="Z182" s="85"/>
      <c r="AB182" s="86"/>
      <c r="AC182" s="108"/>
    </row>
    <row r="183" spans="1:29" ht="12" customHeight="1" thickBot="1" x14ac:dyDescent="0.25">
      <c r="A183" s="272"/>
      <c r="B183" s="65"/>
      <c r="C183" s="65"/>
      <c r="D183" s="65"/>
      <c r="E183" s="74"/>
      <c r="F183" s="75"/>
      <c r="G183" s="75"/>
      <c r="H183" s="75"/>
      <c r="I183" s="76"/>
      <c r="J183" s="75"/>
      <c r="K183" s="75"/>
      <c r="L183" s="75"/>
      <c r="M183" s="75"/>
      <c r="N183" s="75"/>
      <c r="O183" s="75"/>
      <c r="P183" s="77"/>
      <c r="Q183" s="276"/>
      <c r="Z183" s="87"/>
      <c r="AA183" s="88"/>
      <c r="AB183" s="89"/>
      <c r="AC183" s="109"/>
    </row>
    <row r="184" spans="1:29" ht="12" customHeight="1" thickBot="1" x14ac:dyDescent="0.25">
      <c r="A184" s="272">
        <f>IF((ROW()-3)/3&lt;=AnzTeams,ROUNDUP((ROW()-3)/3,0),"")</f>
        <v>61</v>
      </c>
      <c r="B184" s="68"/>
      <c r="C184" s="68"/>
      <c r="D184" s="68"/>
      <c r="E184" s="66"/>
      <c r="F184" s="67"/>
      <c r="G184" s="67"/>
      <c r="H184" s="71"/>
      <c r="I184" s="72"/>
      <c r="J184" s="67"/>
      <c r="K184" s="67"/>
      <c r="L184" s="67"/>
      <c r="M184" s="67"/>
      <c r="N184" s="67"/>
      <c r="O184" s="67"/>
      <c r="P184" s="73"/>
      <c r="Q184" s="274" t="str">
        <f>IF(COUNTA(E184:P184)&gt;0,IF(COUNTA(E184:P184)&lt;&gt;2,"???",$AB$1),"")</f>
        <v/>
      </c>
      <c r="Z184" s="82" t="str">
        <f>IF(Q184=$AB$1,INDEX($E$3:$H$3,MAX(E185:H185)),"")</f>
        <v/>
      </c>
      <c r="AA184" s="83" t="str">
        <f>IF(Q184=$AB$1,INDEX($I$3:$P$3,MAX(I185:P185)),"")</f>
        <v/>
      </c>
      <c r="AB184" s="84" t="str">
        <f>IF(ISNUMBER(AA184),Z184&amp;AA184,"")</f>
        <v/>
      </c>
      <c r="AC184" s="107" t="str">
        <f>IF(ISNUMBER(AA184),AB184&amp;TEXT(COUNTIF(AB$4:AB184,AB184),"000"),"")</f>
        <v/>
      </c>
    </row>
    <row r="185" spans="1:29" ht="12" customHeight="1" thickBot="1" x14ac:dyDescent="0.25">
      <c r="A185" s="272"/>
      <c r="B185" s="64"/>
      <c r="C185" s="64"/>
      <c r="D185" s="64"/>
      <c r="E185" s="78" t="str">
        <f t="shared" ref="E185:H185" si="545">IF(LEN(E184)=1,COLUMN(A181),"")</f>
        <v/>
      </c>
      <c r="F185" s="79" t="str">
        <f t="shared" si="545"/>
        <v/>
      </c>
      <c r="G185" s="79" t="str">
        <f t="shared" si="545"/>
        <v/>
      </c>
      <c r="H185" s="79" t="str">
        <f t="shared" si="545"/>
        <v/>
      </c>
      <c r="I185" s="80" t="str">
        <f t="shared" ref="I185" si="546">IF(LEN(I184)=1,COLUMN(A181),"")</f>
        <v/>
      </c>
      <c r="J185" s="79" t="str">
        <f t="shared" ref="J185" si="547">IF(LEN(J184)=1,COLUMN(B181),"")</f>
        <v/>
      </c>
      <c r="K185" s="79" t="str">
        <f t="shared" ref="K185" si="548">IF(LEN(K184)=1,COLUMN(C181),"")</f>
        <v/>
      </c>
      <c r="L185" s="79" t="str">
        <f t="shared" ref="L185" si="549">IF(LEN(L184)=1,COLUMN(D181),"")</f>
        <v/>
      </c>
      <c r="M185" s="79" t="str">
        <f t="shared" ref="M185" si="550">IF(LEN(M184)=1,COLUMN(E181),"")</f>
        <v/>
      </c>
      <c r="N185" s="79" t="str">
        <f t="shared" ref="N185" si="551">IF(LEN(N184)=1,COLUMN(F181),"")</f>
        <v/>
      </c>
      <c r="O185" s="79" t="str">
        <f t="shared" ref="O185" si="552">IF(LEN(O184)=1,COLUMN(G181),"")</f>
        <v/>
      </c>
      <c r="P185" s="81" t="str">
        <f t="shared" ref="P185" si="553">IF(LEN(P184)=1,COLUMN(H181),"")</f>
        <v/>
      </c>
      <c r="Q185" s="275"/>
      <c r="Z185" s="85"/>
      <c r="AB185" s="86"/>
      <c r="AC185" s="108"/>
    </row>
    <row r="186" spans="1:29" ht="12" customHeight="1" thickBot="1" x14ac:dyDescent="0.25">
      <c r="A186" s="272"/>
      <c r="B186" s="65"/>
      <c r="C186" s="65"/>
      <c r="D186" s="65"/>
      <c r="E186" s="74"/>
      <c r="F186" s="75"/>
      <c r="G186" s="75"/>
      <c r="H186" s="75"/>
      <c r="I186" s="76"/>
      <c r="J186" s="75"/>
      <c r="K186" s="75"/>
      <c r="L186" s="75"/>
      <c r="M186" s="75"/>
      <c r="N186" s="75"/>
      <c r="O186" s="75"/>
      <c r="P186" s="77"/>
      <c r="Q186" s="276"/>
      <c r="Z186" s="87"/>
      <c r="AA186" s="88"/>
      <c r="AB186" s="89"/>
      <c r="AC186" s="109"/>
    </row>
    <row r="187" spans="1:29" ht="12" customHeight="1" thickBot="1" x14ac:dyDescent="0.25">
      <c r="A187" s="272">
        <f>IF((ROW()-3)/3&lt;=AnzTeams,ROUNDUP((ROW()-3)/3,0),"")</f>
        <v>62</v>
      </c>
      <c r="B187" s="68"/>
      <c r="C187" s="68"/>
      <c r="D187" s="68"/>
      <c r="E187" s="66"/>
      <c r="F187" s="67"/>
      <c r="G187" s="67"/>
      <c r="H187" s="71"/>
      <c r="I187" s="72"/>
      <c r="J187" s="67"/>
      <c r="K187" s="67"/>
      <c r="L187" s="67"/>
      <c r="M187" s="67"/>
      <c r="N187" s="67"/>
      <c r="O187" s="67"/>
      <c r="P187" s="73"/>
      <c r="Q187" s="274" t="str">
        <f>IF(COUNTA(E187:P187)&gt;0,IF(COUNTA(E187:P187)&lt;&gt;2,"???",$AB$1),"")</f>
        <v/>
      </c>
      <c r="Z187" s="82" t="str">
        <f>IF(Q187=$AB$1,INDEX($E$3:$H$3,MAX(E188:H188)),"")</f>
        <v/>
      </c>
      <c r="AA187" s="83" t="str">
        <f>IF(Q187=$AB$1,INDEX($I$3:$P$3,MAX(I188:P188)),"")</f>
        <v/>
      </c>
      <c r="AB187" s="84" t="str">
        <f>IF(ISNUMBER(AA187),Z187&amp;AA187,"")</f>
        <v/>
      </c>
      <c r="AC187" s="107" t="str">
        <f>IF(ISNUMBER(AA187),AB187&amp;TEXT(COUNTIF(AB$4:AB187,AB187),"000"),"")</f>
        <v/>
      </c>
    </row>
    <row r="188" spans="1:29" ht="12" customHeight="1" thickBot="1" x14ac:dyDescent="0.25">
      <c r="A188" s="272"/>
      <c r="B188" s="64"/>
      <c r="C188" s="64"/>
      <c r="D188" s="64"/>
      <c r="E188" s="78" t="str">
        <f t="shared" ref="E188:H188" si="554">IF(LEN(E187)=1,COLUMN(A184),"")</f>
        <v/>
      </c>
      <c r="F188" s="79" t="str">
        <f t="shared" si="554"/>
        <v/>
      </c>
      <c r="G188" s="79" t="str">
        <f t="shared" si="554"/>
        <v/>
      </c>
      <c r="H188" s="79" t="str">
        <f t="shared" si="554"/>
        <v/>
      </c>
      <c r="I188" s="80" t="str">
        <f t="shared" ref="I188" si="555">IF(LEN(I187)=1,COLUMN(A184),"")</f>
        <v/>
      </c>
      <c r="J188" s="79" t="str">
        <f t="shared" ref="J188" si="556">IF(LEN(J187)=1,COLUMN(B184),"")</f>
        <v/>
      </c>
      <c r="K188" s="79" t="str">
        <f t="shared" ref="K188" si="557">IF(LEN(K187)=1,COLUMN(C184),"")</f>
        <v/>
      </c>
      <c r="L188" s="79" t="str">
        <f t="shared" ref="L188" si="558">IF(LEN(L187)=1,COLUMN(D184),"")</f>
        <v/>
      </c>
      <c r="M188" s="79" t="str">
        <f t="shared" ref="M188" si="559">IF(LEN(M187)=1,COLUMN(E184),"")</f>
        <v/>
      </c>
      <c r="N188" s="79" t="str">
        <f t="shared" ref="N188" si="560">IF(LEN(N187)=1,COLUMN(F184),"")</f>
        <v/>
      </c>
      <c r="O188" s="79" t="str">
        <f t="shared" ref="O188" si="561">IF(LEN(O187)=1,COLUMN(G184),"")</f>
        <v/>
      </c>
      <c r="P188" s="81" t="str">
        <f t="shared" ref="P188" si="562">IF(LEN(P187)=1,COLUMN(H184),"")</f>
        <v/>
      </c>
      <c r="Q188" s="275"/>
      <c r="Z188" s="85"/>
      <c r="AB188" s="86"/>
      <c r="AC188" s="108"/>
    </row>
    <row r="189" spans="1:29" ht="12" customHeight="1" thickBot="1" x14ac:dyDescent="0.25">
      <c r="A189" s="272"/>
      <c r="B189" s="65"/>
      <c r="C189" s="65"/>
      <c r="D189" s="65"/>
      <c r="E189" s="74"/>
      <c r="F189" s="75"/>
      <c r="G189" s="75"/>
      <c r="H189" s="75"/>
      <c r="I189" s="76"/>
      <c r="J189" s="75"/>
      <c r="K189" s="75"/>
      <c r="L189" s="75"/>
      <c r="M189" s="75"/>
      <c r="N189" s="75"/>
      <c r="O189" s="75"/>
      <c r="P189" s="77"/>
      <c r="Q189" s="276"/>
      <c r="Z189" s="87"/>
      <c r="AA189" s="88"/>
      <c r="AB189" s="89"/>
      <c r="AC189" s="109"/>
    </row>
    <row r="190" spans="1:29" ht="12" customHeight="1" thickBot="1" x14ac:dyDescent="0.25">
      <c r="A190" s="272">
        <f>IF((ROW()-3)/3&lt;=AnzTeams,ROUNDUP((ROW()-3)/3,0),"")</f>
        <v>63</v>
      </c>
      <c r="B190" s="68"/>
      <c r="C190" s="68"/>
      <c r="D190" s="68"/>
      <c r="E190" s="66"/>
      <c r="F190" s="67"/>
      <c r="G190" s="67"/>
      <c r="H190" s="71"/>
      <c r="I190" s="72"/>
      <c r="J190" s="67"/>
      <c r="K190" s="67"/>
      <c r="L190" s="67"/>
      <c r="M190" s="67"/>
      <c r="N190" s="67"/>
      <c r="O190" s="67"/>
      <c r="P190" s="73"/>
      <c r="Q190" s="274" t="str">
        <f>IF(COUNTA(E190:P190)&gt;0,IF(COUNTA(E190:P190)&lt;&gt;2,"???",$AB$1),"")</f>
        <v/>
      </c>
      <c r="Z190" s="82" t="str">
        <f>IF(Q190=$AB$1,INDEX($E$3:$H$3,MAX(E191:H191)),"")</f>
        <v/>
      </c>
      <c r="AA190" s="83" t="str">
        <f>IF(Q190=$AB$1,INDEX($I$3:$P$3,MAX(I191:P191)),"")</f>
        <v/>
      </c>
      <c r="AB190" s="84" t="str">
        <f>IF(ISNUMBER(AA190),Z190&amp;AA190,"")</f>
        <v/>
      </c>
      <c r="AC190" s="107" t="str">
        <f>IF(ISNUMBER(AA190),AB190&amp;TEXT(COUNTIF(AB$4:AB190,AB190),"000"),"")</f>
        <v/>
      </c>
    </row>
    <row r="191" spans="1:29" ht="12" customHeight="1" thickBot="1" x14ac:dyDescent="0.25">
      <c r="A191" s="272"/>
      <c r="B191" s="64"/>
      <c r="C191" s="64"/>
      <c r="D191" s="64"/>
      <c r="E191" s="78" t="str">
        <f t="shared" ref="E191:H191" si="563">IF(LEN(E190)=1,COLUMN(A187),"")</f>
        <v/>
      </c>
      <c r="F191" s="79" t="str">
        <f t="shared" si="563"/>
        <v/>
      </c>
      <c r="G191" s="79" t="str">
        <f t="shared" si="563"/>
        <v/>
      </c>
      <c r="H191" s="79" t="str">
        <f t="shared" si="563"/>
        <v/>
      </c>
      <c r="I191" s="80" t="str">
        <f t="shared" ref="I191" si="564">IF(LEN(I190)=1,COLUMN(A187),"")</f>
        <v/>
      </c>
      <c r="J191" s="79" t="str">
        <f t="shared" ref="J191" si="565">IF(LEN(J190)=1,COLUMN(B187),"")</f>
        <v/>
      </c>
      <c r="K191" s="79" t="str">
        <f t="shared" ref="K191" si="566">IF(LEN(K190)=1,COLUMN(C187),"")</f>
        <v/>
      </c>
      <c r="L191" s="79" t="str">
        <f t="shared" ref="L191" si="567">IF(LEN(L190)=1,COLUMN(D187),"")</f>
        <v/>
      </c>
      <c r="M191" s="79" t="str">
        <f t="shared" ref="M191" si="568">IF(LEN(M190)=1,COLUMN(E187),"")</f>
        <v/>
      </c>
      <c r="N191" s="79" t="str">
        <f t="shared" ref="N191" si="569">IF(LEN(N190)=1,COLUMN(F187),"")</f>
        <v/>
      </c>
      <c r="O191" s="79" t="str">
        <f t="shared" ref="O191" si="570">IF(LEN(O190)=1,COLUMN(G187),"")</f>
        <v/>
      </c>
      <c r="P191" s="81" t="str">
        <f t="shared" ref="P191" si="571">IF(LEN(P190)=1,COLUMN(H187),"")</f>
        <v/>
      </c>
      <c r="Q191" s="275"/>
      <c r="Z191" s="85"/>
      <c r="AB191" s="86"/>
      <c r="AC191" s="108"/>
    </row>
    <row r="192" spans="1:29" ht="12" customHeight="1" thickBot="1" x14ac:dyDescent="0.25">
      <c r="A192" s="272"/>
      <c r="B192" s="65"/>
      <c r="C192" s="65"/>
      <c r="D192" s="65"/>
      <c r="E192" s="74"/>
      <c r="F192" s="75"/>
      <c r="G192" s="75"/>
      <c r="H192" s="75"/>
      <c r="I192" s="76"/>
      <c r="J192" s="75"/>
      <c r="K192" s="75"/>
      <c r="L192" s="75"/>
      <c r="M192" s="75"/>
      <c r="N192" s="75"/>
      <c r="O192" s="75"/>
      <c r="P192" s="77"/>
      <c r="Q192" s="276"/>
      <c r="Z192" s="87"/>
      <c r="AA192" s="88"/>
      <c r="AB192" s="89"/>
      <c r="AC192" s="109"/>
    </row>
    <row r="193" spans="1:29" ht="12" customHeight="1" thickBot="1" x14ac:dyDescent="0.25">
      <c r="A193" s="272">
        <f>IF((ROW()-3)/3&lt;=AnzTeams,ROUNDUP((ROW()-3)/3,0),"")</f>
        <v>64</v>
      </c>
      <c r="B193" s="68"/>
      <c r="C193" s="68"/>
      <c r="D193" s="68"/>
      <c r="E193" s="66"/>
      <c r="F193" s="67"/>
      <c r="G193" s="67"/>
      <c r="H193" s="71"/>
      <c r="I193" s="72"/>
      <c r="J193" s="67"/>
      <c r="K193" s="67"/>
      <c r="L193" s="67"/>
      <c r="M193" s="67"/>
      <c r="N193" s="67"/>
      <c r="O193" s="67"/>
      <c r="P193" s="73"/>
      <c r="Q193" s="274" t="str">
        <f>IF(COUNTA(E193:P193)&gt;0,IF(COUNTA(E193:P193)&lt;&gt;2,"???",$AB$1),"")</f>
        <v/>
      </c>
      <c r="Z193" s="82" t="str">
        <f>IF(Q193=$AB$1,INDEX($E$3:$H$3,MAX(E194:H194)),"")</f>
        <v/>
      </c>
      <c r="AA193" s="83" t="str">
        <f>IF(Q193=$AB$1,INDEX($I$3:$P$3,MAX(I194:P194)),"")</f>
        <v/>
      </c>
      <c r="AB193" s="84" t="str">
        <f>IF(ISNUMBER(AA193),Z193&amp;AA193,"")</f>
        <v/>
      </c>
      <c r="AC193" s="107" t="str">
        <f>IF(ISNUMBER(AA193),AB193&amp;TEXT(COUNTIF(AB$4:AB193,AB193),"000"),"")</f>
        <v/>
      </c>
    </row>
    <row r="194" spans="1:29" ht="12" customHeight="1" thickBot="1" x14ac:dyDescent="0.25">
      <c r="A194" s="272"/>
      <c r="B194" s="64"/>
      <c r="C194" s="64"/>
      <c r="D194" s="64"/>
      <c r="E194" s="78" t="str">
        <f t="shared" ref="E194:H194" si="572">IF(LEN(E193)=1,COLUMN(A190),"")</f>
        <v/>
      </c>
      <c r="F194" s="79" t="str">
        <f t="shared" si="572"/>
        <v/>
      </c>
      <c r="G194" s="79" t="str">
        <f t="shared" si="572"/>
        <v/>
      </c>
      <c r="H194" s="79" t="str">
        <f t="shared" si="572"/>
        <v/>
      </c>
      <c r="I194" s="80" t="str">
        <f t="shared" ref="I194" si="573">IF(LEN(I193)=1,COLUMN(A190),"")</f>
        <v/>
      </c>
      <c r="J194" s="79" t="str">
        <f t="shared" ref="J194" si="574">IF(LEN(J193)=1,COLUMN(B190),"")</f>
        <v/>
      </c>
      <c r="K194" s="79" t="str">
        <f t="shared" ref="K194" si="575">IF(LEN(K193)=1,COLUMN(C190),"")</f>
        <v/>
      </c>
      <c r="L194" s="79" t="str">
        <f t="shared" ref="L194" si="576">IF(LEN(L193)=1,COLUMN(D190),"")</f>
        <v/>
      </c>
      <c r="M194" s="79" t="str">
        <f t="shared" ref="M194" si="577">IF(LEN(M193)=1,COLUMN(E190),"")</f>
        <v/>
      </c>
      <c r="N194" s="79" t="str">
        <f t="shared" ref="N194" si="578">IF(LEN(N193)=1,COLUMN(F190),"")</f>
        <v/>
      </c>
      <c r="O194" s="79" t="str">
        <f t="shared" ref="O194" si="579">IF(LEN(O193)=1,COLUMN(G190),"")</f>
        <v/>
      </c>
      <c r="P194" s="81" t="str">
        <f t="shared" ref="P194" si="580">IF(LEN(P193)=1,COLUMN(H190),"")</f>
        <v/>
      </c>
      <c r="Q194" s="275"/>
      <c r="Z194" s="85"/>
      <c r="AB194" s="86"/>
      <c r="AC194" s="108"/>
    </row>
    <row r="195" spans="1:29" ht="12" customHeight="1" thickBot="1" x14ac:dyDescent="0.25">
      <c r="A195" s="272"/>
      <c r="B195" s="65"/>
      <c r="C195" s="65"/>
      <c r="D195" s="65"/>
      <c r="E195" s="74"/>
      <c r="F195" s="75"/>
      <c r="G195" s="75"/>
      <c r="H195" s="75"/>
      <c r="I195" s="76"/>
      <c r="J195" s="75"/>
      <c r="K195" s="75"/>
      <c r="L195" s="75"/>
      <c r="M195" s="75"/>
      <c r="N195" s="75"/>
      <c r="O195" s="75"/>
      <c r="P195" s="77"/>
      <c r="Q195" s="276"/>
      <c r="Z195" s="87"/>
      <c r="AA195" s="88"/>
      <c r="AB195" s="89"/>
      <c r="AC195" s="109"/>
    </row>
    <row r="196" spans="1:29" ht="12" customHeight="1" thickBot="1" x14ac:dyDescent="0.25">
      <c r="A196" s="272">
        <f>IF((ROW()-3)/3&lt;=AnzTeams,ROUNDUP((ROW()-3)/3,0),"")</f>
        <v>65</v>
      </c>
      <c r="B196" s="68"/>
      <c r="C196" s="68"/>
      <c r="D196" s="68"/>
      <c r="E196" s="66"/>
      <c r="F196" s="67"/>
      <c r="G196" s="67"/>
      <c r="H196" s="71"/>
      <c r="I196" s="72"/>
      <c r="J196" s="67"/>
      <c r="K196" s="67"/>
      <c r="L196" s="67"/>
      <c r="M196" s="67"/>
      <c r="N196" s="67"/>
      <c r="O196" s="67"/>
      <c r="P196" s="73"/>
      <c r="Q196" s="274" t="str">
        <f>IF(COUNTA(E196:P196)&gt;0,IF(COUNTA(E196:P196)&lt;&gt;2,"???",$AB$1),"")</f>
        <v/>
      </c>
      <c r="Z196" s="82" t="str">
        <f>IF(Q196=$AB$1,INDEX($E$3:$H$3,MAX(E197:H197)),"")</f>
        <v/>
      </c>
      <c r="AA196" s="83" t="str">
        <f>IF(Q196=$AB$1,INDEX($I$3:$P$3,MAX(I197:P197)),"")</f>
        <v/>
      </c>
      <c r="AB196" s="84" t="str">
        <f>IF(ISNUMBER(AA196),Z196&amp;AA196,"")</f>
        <v/>
      </c>
      <c r="AC196" s="107" t="str">
        <f>IF(ISNUMBER(AA196),AB196&amp;TEXT(COUNTIF(AB$4:AB196,AB196),"000"),"")</f>
        <v/>
      </c>
    </row>
    <row r="197" spans="1:29" ht="12" customHeight="1" thickBot="1" x14ac:dyDescent="0.25">
      <c r="A197" s="272"/>
      <c r="B197" s="64"/>
      <c r="C197" s="64"/>
      <c r="D197" s="64"/>
      <c r="E197" s="78" t="str">
        <f t="shared" ref="E197:H197" si="581">IF(LEN(E196)=1,COLUMN(A193),"")</f>
        <v/>
      </c>
      <c r="F197" s="79" t="str">
        <f t="shared" si="581"/>
        <v/>
      </c>
      <c r="G197" s="79" t="str">
        <f t="shared" si="581"/>
        <v/>
      </c>
      <c r="H197" s="79" t="str">
        <f t="shared" si="581"/>
        <v/>
      </c>
      <c r="I197" s="80" t="str">
        <f t="shared" ref="I197" si="582">IF(LEN(I196)=1,COLUMN(A193),"")</f>
        <v/>
      </c>
      <c r="J197" s="79" t="str">
        <f t="shared" ref="J197" si="583">IF(LEN(J196)=1,COLUMN(B193),"")</f>
        <v/>
      </c>
      <c r="K197" s="79" t="str">
        <f t="shared" ref="K197" si="584">IF(LEN(K196)=1,COLUMN(C193),"")</f>
        <v/>
      </c>
      <c r="L197" s="79" t="str">
        <f t="shared" ref="L197" si="585">IF(LEN(L196)=1,COLUMN(D193),"")</f>
        <v/>
      </c>
      <c r="M197" s="79" t="str">
        <f t="shared" ref="M197" si="586">IF(LEN(M196)=1,COLUMN(E193),"")</f>
        <v/>
      </c>
      <c r="N197" s="79" t="str">
        <f t="shared" ref="N197" si="587">IF(LEN(N196)=1,COLUMN(F193),"")</f>
        <v/>
      </c>
      <c r="O197" s="79" t="str">
        <f t="shared" ref="O197" si="588">IF(LEN(O196)=1,COLUMN(G193),"")</f>
        <v/>
      </c>
      <c r="P197" s="81" t="str">
        <f t="shared" ref="P197" si="589">IF(LEN(P196)=1,COLUMN(H193),"")</f>
        <v/>
      </c>
      <c r="Q197" s="275"/>
      <c r="Z197" s="85"/>
      <c r="AB197" s="86"/>
      <c r="AC197" s="108"/>
    </row>
    <row r="198" spans="1:29" ht="12" customHeight="1" thickBot="1" x14ac:dyDescent="0.25">
      <c r="A198" s="272"/>
      <c r="B198" s="65"/>
      <c r="C198" s="65"/>
      <c r="D198" s="65"/>
      <c r="E198" s="74"/>
      <c r="F198" s="75"/>
      <c r="G198" s="75"/>
      <c r="H198" s="75"/>
      <c r="I198" s="76"/>
      <c r="J198" s="75"/>
      <c r="K198" s="75"/>
      <c r="L198" s="75"/>
      <c r="M198" s="75"/>
      <c r="N198" s="75"/>
      <c r="O198" s="75"/>
      <c r="P198" s="77"/>
      <c r="Q198" s="276"/>
      <c r="Z198" s="87"/>
      <c r="AA198" s="88"/>
      <c r="AB198" s="89"/>
      <c r="AC198" s="109"/>
    </row>
    <row r="199" spans="1:29" ht="12" customHeight="1" thickBot="1" x14ac:dyDescent="0.25">
      <c r="A199" s="272">
        <f>IF((ROW()-3)/3&lt;=AnzTeams,ROUNDUP((ROW()-3)/3,0),"")</f>
        <v>66</v>
      </c>
      <c r="B199" s="68"/>
      <c r="C199" s="68"/>
      <c r="D199" s="68"/>
      <c r="E199" s="66"/>
      <c r="F199" s="67"/>
      <c r="G199" s="67"/>
      <c r="H199" s="71"/>
      <c r="I199" s="72"/>
      <c r="J199" s="67"/>
      <c r="K199" s="67"/>
      <c r="L199" s="67"/>
      <c r="M199" s="67"/>
      <c r="N199" s="67"/>
      <c r="O199" s="67"/>
      <c r="P199" s="73"/>
      <c r="Q199" s="274" t="str">
        <f>IF(COUNTA(E199:P199)&gt;0,IF(COUNTA(E199:P199)&lt;&gt;2,"???",$AB$1),"")</f>
        <v/>
      </c>
      <c r="Z199" s="82" t="str">
        <f>IF(Q199=$AB$1,INDEX($E$3:$H$3,MAX(E200:H200)),"")</f>
        <v/>
      </c>
      <c r="AA199" s="83" t="str">
        <f>IF(Q199=$AB$1,INDEX($I$3:$P$3,MAX(I200:P200)),"")</f>
        <v/>
      </c>
      <c r="AB199" s="84" t="str">
        <f>IF(ISNUMBER(AA199),Z199&amp;AA199,"")</f>
        <v/>
      </c>
      <c r="AC199" s="107" t="str">
        <f>IF(ISNUMBER(AA199),AB199&amp;TEXT(COUNTIF(AB$4:AB199,AB199),"000"),"")</f>
        <v/>
      </c>
    </row>
    <row r="200" spans="1:29" ht="12" customHeight="1" thickBot="1" x14ac:dyDescent="0.25">
      <c r="A200" s="272"/>
      <c r="B200" s="64"/>
      <c r="C200" s="64"/>
      <c r="D200" s="64"/>
      <c r="E200" s="78" t="str">
        <f t="shared" ref="E200:H200" si="590">IF(LEN(E199)=1,COLUMN(A196),"")</f>
        <v/>
      </c>
      <c r="F200" s="79" t="str">
        <f t="shared" si="590"/>
        <v/>
      </c>
      <c r="G200" s="79" t="str">
        <f t="shared" si="590"/>
        <v/>
      </c>
      <c r="H200" s="79" t="str">
        <f t="shared" si="590"/>
        <v/>
      </c>
      <c r="I200" s="80" t="str">
        <f t="shared" ref="I200" si="591">IF(LEN(I199)=1,COLUMN(A196),"")</f>
        <v/>
      </c>
      <c r="J200" s="79" t="str">
        <f t="shared" ref="J200" si="592">IF(LEN(J199)=1,COLUMN(B196),"")</f>
        <v/>
      </c>
      <c r="K200" s="79" t="str">
        <f t="shared" ref="K200" si="593">IF(LEN(K199)=1,COLUMN(C196),"")</f>
        <v/>
      </c>
      <c r="L200" s="79" t="str">
        <f t="shared" ref="L200" si="594">IF(LEN(L199)=1,COLUMN(D196),"")</f>
        <v/>
      </c>
      <c r="M200" s="79" t="str">
        <f t="shared" ref="M200" si="595">IF(LEN(M199)=1,COLUMN(E196),"")</f>
        <v/>
      </c>
      <c r="N200" s="79" t="str">
        <f t="shared" ref="N200" si="596">IF(LEN(N199)=1,COLUMN(F196),"")</f>
        <v/>
      </c>
      <c r="O200" s="79" t="str">
        <f t="shared" ref="O200" si="597">IF(LEN(O199)=1,COLUMN(G196),"")</f>
        <v/>
      </c>
      <c r="P200" s="81" t="str">
        <f t="shared" ref="P200" si="598">IF(LEN(P199)=1,COLUMN(H196),"")</f>
        <v/>
      </c>
      <c r="Q200" s="275"/>
      <c r="Z200" s="85"/>
      <c r="AB200" s="86"/>
      <c r="AC200" s="108"/>
    </row>
    <row r="201" spans="1:29" ht="12" customHeight="1" thickBot="1" x14ac:dyDescent="0.25">
      <c r="A201" s="272"/>
      <c r="B201" s="65"/>
      <c r="C201" s="65"/>
      <c r="D201" s="65"/>
      <c r="E201" s="74"/>
      <c r="F201" s="75"/>
      <c r="G201" s="75"/>
      <c r="H201" s="75"/>
      <c r="I201" s="76"/>
      <c r="J201" s="75"/>
      <c r="K201" s="75"/>
      <c r="L201" s="75"/>
      <c r="M201" s="75"/>
      <c r="N201" s="75"/>
      <c r="O201" s="75"/>
      <c r="P201" s="77"/>
      <c r="Q201" s="276"/>
      <c r="Z201" s="87"/>
      <c r="AA201" s="88"/>
      <c r="AB201" s="89"/>
      <c r="AC201" s="109"/>
    </row>
    <row r="202" spans="1:29" ht="12" customHeight="1" thickBot="1" x14ac:dyDescent="0.25">
      <c r="A202" s="272">
        <f>IF((ROW()-3)/3&lt;=AnzTeams,ROUNDUP((ROW()-3)/3,0),"")</f>
        <v>67</v>
      </c>
      <c r="B202" s="68"/>
      <c r="C202" s="68"/>
      <c r="D202" s="68"/>
      <c r="E202" s="66"/>
      <c r="F202" s="67"/>
      <c r="G202" s="67"/>
      <c r="H202" s="71"/>
      <c r="I202" s="72"/>
      <c r="J202" s="67"/>
      <c r="K202" s="67"/>
      <c r="L202" s="67"/>
      <c r="M202" s="67"/>
      <c r="N202" s="67"/>
      <c r="O202" s="67"/>
      <c r="P202" s="73"/>
      <c r="Q202" s="274" t="str">
        <f>IF(COUNTA(E202:P202)&gt;0,IF(COUNTA(E202:P202)&lt;&gt;2,"???",$AB$1),"")</f>
        <v/>
      </c>
      <c r="Z202" s="82" t="str">
        <f>IF(Q202=$AB$1,INDEX($E$3:$H$3,MAX(E203:H203)),"")</f>
        <v/>
      </c>
      <c r="AA202" s="83" t="str">
        <f>IF(Q202=$AB$1,INDEX($I$3:$P$3,MAX(I203:P203)),"")</f>
        <v/>
      </c>
      <c r="AB202" s="84" t="str">
        <f>IF(ISNUMBER(AA202),Z202&amp;AA202,"")</f>
        <v/>
      </c>
      <c r="AC202" s="107" t="str">
        <f>IF(ISNUMBER(AA202),AB202&amp;TEXT(COUNTIF(AB$4:AB202,AB202),"000"),"")</f>
        <v/>
      </c>
    </row>
    <row r="203" spans="1:29" ht="12" customHeight="1" thickBot="1" x14ac:dyDescent="0.25">
      <c r="A203" s="272"/>
      <c r="B203" s="64"/>
      <c r="C203" s="64"/>
      <c r="D203" s="64"/>
      <c r="E203" s="78" t="str">
        <f t="shared" ref="E203:H203" si="599">IF(LEN(E202)=1,COLUMN(A199),"")</f>
        <v/>
      </c>
      <c r="F203" s="79" t="str">
        <f t="shared" si="599"/>
        <v/>
      </c>
      <c r="G203" s="79" t="str">
        <f t="shared" si="599"/>
        <v/>
      </c>
      <c r="H203" s="79" t="str">
        <f t="shared" si="599"/>
        <v/>
      </c>
      <c r="I203" s="80" t="str">
        <f t="shared" ref="I203" si="600">IF(LEN(I202)=1,COLUMN(A199),"")</f>
        <v/>
      </c>
      <c r="J203" s="79" t="str">
        <f t="shared" ref="J203" si="601">IF(LEN(J202)=1,COLUMN(B199),"")</f>
        <v/>
      </c>
      <c r="K203" s="79" t="str">
        <f t="shared" ref="K203" si="602">IF(LEN(K202)=1,COLUMN(C199),"")</f>
        <v/>
      </c>
      <c r="L203" s="79" t="str">
        <f t="shared" ref="L203" si="603">IF(LEN(L202)=1,COLUMN(D199),"")</f>
        <v/>
      </c>
      <c r="M203" s="79" t="str">
        <f t="shared" ref="M203" si="604">IF(LEN(M202)=1,COLUMN(E199),"")</f>
        <v/>
      </c>
      <c r="N203" s="79" t="str">
        <f t="shared" ref="N203" si="605">IF(LEN(N202)=1,COLUMN(F199),"")</f>
        <v/>
      </c>
      <c r="O203" s="79" t="str">
        <f t="shared" ref="O203" si="606">IF(LEN(O202)=1,COLUMN(G199),"")</f>
        <v/>
      </c>
      <c r="P203" s="81" t="str">
        <f t="shared" ref="P203" si="607">IF(LEN(P202)=1,COLUMN(H199),"")</f>
        <v/>
      </c>
      <c r="Q203" s="275"/>
      <c r="Z203" s="85"/>
      <c r="AB203" s="86"/>
      <c r="AC203" s="108"/>
    </row>
    <row r="204" spans="1:29" ht="12" customHeight="1" thickBot="1" x14ac:dyDescent="0.25">
      <c r="A204" s="272"/>
      <c r="B204" s="65"/>
      <c r="C204" s="65"/>
      <c r="D204" s="65"/>
      <c r="E204" s="74"/>
      <c r="F204" s="75"/>
      <c r="G204" s="75"/>
      <c r="H204" s="75"/>
      <c r="I204" s="76"/>
      <c r="J204" s="75"/>
      <c r="K204" s="75"/>
      <c r="L204" s="75"/>
      <c r="M204" s="75"/>
      <c r="N204" s="75"/>
      <c r="O204" s="75"/>
      <c r="P204" s="77"/>
      <c r="Q204" s="276"/>
      <c r="Z204" s="87"/>
      <c r="AA204" s="88"/>
      <c r="AB204" s="89"/>
      <c r="AC204" s="109"/>
    </row>
    <row r="205" spans="1:29" ht="12" customHeight="1" thickBot="1" x14ac:dyDescent="0.25">
      <c r="A205" s="272">
        <f>IF((ROW()-3)/3&lt;=AnzTeams,ROUNDUP((ROW()-3)/3,0),"")</f>
        <v>68</v>
      </c>
      <c r="B205" s="68"/>
      <c r="C205" s="68"/>
      <c r="D205" s="68"/>
      <c r="E205" s="66"/>
      <c r="F205" s="67"/>
      <c r="G205" s="67"/>
      <c r="H205" s="71"/>
      <c r="I205" s="72"/>
      <c r="J205" s="67"/>
      <c r="K205" s="67"/>
      <c r="L205" s="67"/>
      <c r="M205" s="67"/>
      <c r="N205" s="67"/>
      <c r="O205" s="67"/>
      <c r="P205" s="73"/>
      <c r="Q205" s="274" t="str">
        <f>IF(COUNTA(E205:P205)&gt;0,IF(COUNTA(E205:P205)&lt;&gt;2,"???",$AB$1),"")</f>
        <v/>
      </c>
      <c r="Z205" s="82" t="str">
        <f>IF(Q205=$AB$1,INDEX($E$3:$H$3,MAX(E206:H206)),"")</f>
        <v/>
      </c>
      <c r="AA205" s="83" t="str">
        <f>IF(Q205=$AB$1,INDEX($I$3:$P$3,MAX(I206:P206)),"")</f>
        <v/>
      </c>
      <c r="AB205" s="84" t="str">
        <f>IF(ISNUMBER(AA205),Z205&amp;AA205,"")</f>
        <v/>
      </c>
      <c r="AC205" s="107" t="str">
        <f>IF(ISNUMBER(AA205),AB205&amp;TEXT(COUNTIF(AB$4:AB205,AB205),"000"),"")</f>
        <v/>
      </c>
    </row>
    <row r="206" spans="1:29" ht="12" customHeight="1" thickBot="1" x14ac:dyDescent="0.25">
      <c r="A206" s="272"/>
      <c r="B206" s="64"/>
      <c r="C206" s="64"/>
      <c r="D206" s="64"/>
      <c r="E206" s="78" t="str">
        <f t="shared" ref="E206:H206" si="608">IF(LEN(E205)=1,COLUMN(A202),"")</f>
        <v/>
      </c>
      <c r="F206" s="79" t="str">
        <f t="shared" si="608"/>
        <v/>
      </c>
      <c r="G206" s="79" t="str">
        <f t="shared" si="608"/>
        <v/>
      </c>
      <c r="H206" s="79" t="str">
        <f t="shared" si="608"/>
        <v/>
      </c>
      <c r="I206" s="80" t="str">
        <f t="shared" ref="I206" si="609">IF(LEN(I205)=1,COLUMN(A202),"")</f>
        <v/>
      </c>
      <c r="J206" s="79" t="str">
        <f t="shared" ref="J206" si="610">IF(LEN(J205)=1,COLUMN(B202),"")</f>
        <v/>
      </c>
      <c r="K206" s="79" t="str">
        <f t="shared" ref="K206" si="611">IF(LEN(K205)=1,COLUMN(C202),"")</f>
        <v/>
      </c>
      <c r="L206" s="79" t="str">
        <f t="shared" ref="L206" si="612">IF(LEN(L205)=1,COLUMN(D202),"")</f>
        <v/>
      </c>
      <c r="M206" s="79" t="str">
        <f t="shared" ref="M206" si="613">IF(LEN(M205)=1,COLUMN(E202),"")</f>
        <v/>
      </c>
      <c r="N206" s="79" t="str">
        <f t="shared" ref="N206" si="614">IF(LEN(N205)=1,COLUMN(F202),"")</f>
        <v/>
      </c>
      <c r="O206" s="79" t="str">
        <f t="shared" ref="O206" si="615">IF(LEN(O205)=1,COLUMN(G202),"")</f>
        <v/>
      </c>
      <c r="P206" s="81" t="str">
        <f t="shared" ref="P206" si="616">IF(LEN(P205)=1,COLUMN(H202),"")</f>
        <v/>
      </c>
      <c r="Q206" s="275"/>
      <c r="Z206" s="85"/>
      <c r="AB206" s="86"/>
      <c r="AC206" s="108"/>
    </row>
    <row r="207" spans="1:29" ht="12" customHeight="1" thickBot="1" x14ac:dyDescent="0.25">
      <c r="A207" s="272"/>
      <c r="B207" s="65"/>
      <c r="C207" s="65"/>
      <c r="D207" s="65"/>
      <c r="E207" s="74"/>
      <c r="F207" s="75"/>
      <c r="G207" s="75"/>
      <c r="H207" s="75"/>
      <c r="I207" s="76"/>
      <c r="J207" s="75"/>
      <c r="K207" s="75"/>
      <c r="L207" s="75"/>
      <c r="M207" s="75"/>
      <c r="N207" s="75"/>
      <c r="O207" s="75"/>
      <c r="P207" s="77"/>
      <c r="Q207" s="276"/>
      <c r="Z207" s="87"/>
      <c r="AA207" s="88"/>
      <c r="AB207" s="89"/>
      <c r="AC207" s="109"/>
    </row>
    <row r="208" spans="1:29" ht="12" customHeight="1" thickBot="1" x14ac:dyDescent="0.25">
      <c r="A208" s="272">
        <f>IF((ROW()-3)/3&lt;=AnzTeams,ROUNDUP((ROW()-3)/3,0),"")</f>
        <v>69</v>
      </c>
      <c r="B208" s="68"/>
      <c r="C208" s="68"/>
      <c r="D208" s="68"/>
      <c r="E208" s="66"/>
      <c r="F208" s="67"/>
      <c r="G208" s="67"/>
      <c r="H208" s="71"/>
      <c r="I208" s="72"/>
      <c r="J208" s="67"/>
      <c r="K208" s="67"/>
      <c r="L208" s="67"/>
      <c r="M208" s="67"/>
      <c r="N208" s="67"/>
      <c r="O208" s="67"/>
      <c r="P208" s="73"/>
      <c r="Q208" s="274" t="str">
        <f>IF(COUNTA(E208:P208)&gt;0,IF(COUNTA(E208:P208)&lt;&gt;2,"???",$AB$1),"")</f>
        <v/>
      </c>
      <c r="Z208" s="82" t="str">
        <f>IF(Q208=$AB$1,INDEX($E$3:$H$3,MAX(E209:H209)),"")</f>
        <v/>
      </c>
      <c r="AA208" s="83" t="str">
        <f>IF(Q208=$AB$1,INDEX($I$3:$P$3,MAX(I209:P209)),"")</f>
        <v/>
      </c>
      <c r="AB208" s="84" t="str">
        <f>IF(ISNUMBER(AA208),Z208&amp;AA208,"")</f>
        <v/>
      </c>
      <c r="AC208" s="107" t="str">
        <f>IF(ISNUMBER(AA208),AB208&amp;TEXT(COUNTIF(AB$4:AB208,AB208),"000"),"")</f>
        <v/>
      </c>
    </row>
    <row r="209" spans="1:29" ht="12" customHeight="1" thickBot="1" x14ac:dyDescent="0.25">
      <c r="A209" s="272"/>
      <c r="B209" s="64"/>
      <c r="C209" s="64"/>
      <c r="D209" s="64"/>
      <c r="E209" s="78" t="str">
        <f t="shared" ref="E209:H209" si="617">IF(LEN(E208)=1,COLUMN(A205),"")</f>
        <v/>
      </c>
      <c r="F209" s="79" t="str">
        <f t="shared" si="617"/>
        <v/>
      </c>
      <c r="G209" s="79" t="str">
        <f t="shared" si="617"/>
        <v/>
      </c>
      <c r="H209" s="79" t="str">
        <f t="shared" si="617"/>
        <v/>
      </c>
      <c r="I209" s="80" t="str">
        <f t="shared" ref="I209" si="618">IF(LEN(I208)=1,COLUMN(A205),"")</f>
        <v/>
      </c>
      <c r="J209" s="79" t="str">
        <f t="shared" ref="J209" si="619">IF(LEN(J208)=1,COLUMN(B205),"")</f>
        <v/>
      </c>
      <c r="K209" s="79" t="str">
        <f t="shared" ref="K209" si="620">IF(LEN(K208)=1,COLUMN(C205),"")</f>
        <v/>
      </c>
      <c r="L209" s="79" t="str">
        <f t="shared" ref="L209" si="621">IF(LEN(L208)=1,COLUMN(D205),"")</f>
        <v/>
      </c>
      <c r="M209" s="79" t="str">
        <f t="shared" ref="M209" si="622">IF(LEN(M208)=1,COLUMN(E205),"")</f>
        <v/>
      </c>
      <c r="N209" s="79" t="str">
        <f t="shared" ref="N209" si="623">IF(LEN(N208)=1,COLUMN(F205),"")</f>
        <v/>
      </c>
      <c r="O209" s="79" t="str">
        <f t="shared" ref="O209" si="624">IF(LEN(O208)=1,COLUMN(G205),"")</f>
        <v/>
      </c>
      <c r="P209" s="81" t="str">
        <f t="shared" ref="P209" si="625">IF(LEN(P208)=1,COLUMN(H205),"")</f>
        <v/>
      </c>
      <c r="Q209" s="275"/>
      <c r="Z209" s="85"/>
      <c r="AB209" s="86"/>
      <c r="AC209" s="108"/>
    </row>
    <row r="210" spans="1:29" ht="12" customHeight="1" thickBot="1" x14ac:dyDescent="0.25">
      <c r="A210" s="272"/>
      <c r="B210" s="65"/>
      <c r="C210" s="65"/>
      <c r="D210" s="65"/>
      <c r="E210" s="74"/>
      <c r="F210" s="75"/>
      <c r="G210" s="75"/>
      <c r="H210" s="75"/>
      <c r="I210" s="76"/>
      <c r="J210" s="75"/>
      <c r="K210" s="75"/>
      <c r="L210" s="75"/>
      <c r="M210" s="75"/>
      <c r="N210" s="75"/>
      <c r="O210" s="75"/>
      <c r="P210" s="77"/>
      <c r="Q210" s="276"/>
      <c r="Z210" s="87"/>
      <c r="AA210" s="88"/>
      <c r="AB210" s="89"/>
      <c r="AC210" s="109"/>
    </row>
    <row r="211" spans="1:29" ht="12" customHeight="1" thickBot="1" x14ac:dyDescent="0.25">
      <c r="A211" s="272">
        <f>IF((ROW()-3)/3&lt;=AnzTeams,ROUNDUP((ROW()-3)/3,0),"")</f>
        <v>70</v>
      </c>
      <c r="B211" s="68"/>
      <c r="C211" s="68"/>
      <c r="D211" s="68"/>
      <c r="E211" s="66"/>
      <c r="F211" s="67"/>
      <c r="G211" s="67"/>
      <c r="H211" s="71"/>
      <c r="I211" s="72"/>
      <c r="J211" s="67"/>
      <c r="K211" s="67"/>
      <c r="L211" s="67"/>
      <c r="M211" s="67"/>
      <c r="N211" s="67"/>
      <c r="O211" s="67"/>
      <c r="P211" s="73"/>
      <c r="Q211" s="274" t="str">
        <f>IF(COUNTA(E211:P211)&gt;0,IF(COUNTA(E211:P211)&lt;&gt;2,"???",$AB$1),"")</f>
        <v/>
      </c>
      <c r="Z211" s="82" t="str">
        <f>IF(Q211=$AB$1,INDEX($E$3:$H$3,MAX(E212:H212)),"")</f>
        <v/>
      </c>
      <c r="AA211" s="83" t="str">
        <f>IF(Q211=$AB$1,INDEX($I$3:$P$3,MAX(I212:P212)),"")</f>
        <v/>
      </c>
      <c r="AB211" s="84" t="str">
        <f>IF(ISNUMBER(AA211),Z211&amp;AA211,"")</f>
        <v/>
      </c>
      <c r="AC211" s="107" t="str">
        <f>IF(ISNUMBER(AA211),AB211&amp;TEXT(COUNTIF(AB$4:AB211,AB211),"000"),"")</f>
        <v/>
      </c>
    </row>
    <row r="212" spans="1:29" ht="12" customHeight="1" thickBot="1" x14ac:dyDescent="0.25">
      <c r="A212" s="272"/>
      <c r="B212" s="64"/>
      <c r="C212" s="64"/>
      <c r="D212" s="64"/>
      <c r="E212" s="78" t="str">
        <f t="shared" ref="E212:H212" si="626">IF(LEN(E211)=1,COLUMN(A208),"")</f>
        <v/>
      </c>
      <c r="F212" s="79" t="str">
        <f t="shared" si="626"/>
        <v/>
      </c>
      <c r="G212" s="79" t="str">
        <f t="shared" si="626"/>
        <v/>
      </c>
      <c r="H212" s="79" t="str">
        <f t="shared" si="626"/>
        <v/>
      </c>
      <c r="I212" s="80" t="str">
        <f t="shared" ref="I212" si="627">IF(LEN(I211)=1,COLUMN(A208),"")</f>
        <v/>
      </c>
      <c r="J212" s="79" t="str">
        <f t="shared" ref="J212" si="628">IF(LEN(J211)=1,COLUMN(B208),"")</f>
        <v/>
      </c>
      <c r="K212" s="79" t="str">
        <f t="shared" ref="K212" si="629">IF(LEN(K211)=1,COLUMN(C208),"")</f>
        <v/>
      </c>
      <c r="L212" s="79" t="str">
        <f t="shared" ref="L212" si="630">IF(LEN(L211)=1,COLUMN(D208),"")</f>
        <v/>
      </c>
      <c r="M212" s="79" t="str">
        <f t="shared" ref="M212" si="631">IF(LEN(M211)=1,COLUMN(E208),"")</f>
        <v/>
      </c>
      <c r="N212" s="79" t="str">
        <f t="shared" ref="N212" si="632">IF(LEN(N211)=1,COLUMN(F208),"")</f>
        <v/>
      </c>
      <c r="O212" s="79" t="str">
        <f t="shared" ref="O212" si="633">IF(LEN(O211)=1,COLUMN(G208),"")</f>
        <v/>
      </c>
      <c r="P212" s="81" t="str">
        <f t="shared" ref="P212" si="634">IF(LEN(P211)=1,COLUMN(H208),"")</f>
        <v/>
      </c>
      <c r="Q212" s="275"/>
      <c r="Z212" s="85"/>
      <c r="AB212" s="86"/>
      <c r="AC212" s="108"/>
    </row>
    <row r="213" spans="1:29" ht="12" customHeight="1" thickBot="1" x14ac:dyDescent="0.25">
      <c r="A213" s="272"/>
      <c r="B213" s="65"/>
      <c r="C213" s="65"/>
      <c r="D213" s="65"/>
      <c r="E213" s="74"/>
      <c r="F213" s="75"/>
      <c r="G213" s="75"/>
      <c r="H213" s="75"/>
      <c r="I213" s="76"/>
      <c r="J213" s="75"/>
      <c r="K213" s="75"/>
      <c r="L213" s="75"/>
      <c r="M213" s="75"/>
      <c r="N213" s="75"/>
      <c r="O213" s="75"/>
      <c r="P213" s="77"/>
      <c r="Q213" s="276"/>
      <c r="Z213" s="87"/>
      <c r="AA213" s="88"/>
      <c r="AB213" s="89"/>
      <c r="AC213" s="109"/>
    </row>
    <row r="214" spans="1:29" ht="12" customHeight="1" thickBot="1" x14ac:dyDescent="0.25">
      <c r="A214" s="272">
        <f>IF((ROW()-3)/3&lt;=AnzTeams,ROUNDUP((ROW()-3)/3,0),"")</f>
        <v>71</v>
      </c>
      <c r="B214" s="68"/>
      <c r="C214" s="68"/>
      <c r="D214" s="68"/>
      <c r="E214" s="66"/>
      <c r="F214" s="67"/>
      <c r="G214" s="67"/>
      <c r="H214" s="71"/>
      <c r="I214" s="72"/>
      <c r="J214" s="67"/>
      <c r="K214" s="67"/>
      <c r="L214" s="67"/>
      <c r="M214" s="67"/>
      <c r="N214" s="67"/>
      <c r="O214" s="67"/>
      <c r="P214" s="73"/>
      <c r="Q214" s="274" t="str">
        <f>IF(COUNTA(E214:P214)&gt;0,IF(COUNTA(E214:P214)&lt;&gt;2,"???",$AB$1),"")</f>
        <v/>
      </c>
      <c r="Z214" s="82" t="str">
        <f>IF(Q214=$AB$1,INDEX($E$3:$H$3,MAX(E215:H215)),"")</f>
        <v/>
      </c>
      <c r="AA214" s="83" t="str">
        <f>IF(Q214=$AB$1,INDEX($I$3:$P$3,MAX(I215:P215)),"")</f>
        <v/>
      </c>
      <c r="AB214" s="84" t="str">
        <f>IF(ISNUMBER(AA214),Z214&amp;AA214,"")</f>
        <v/>
      </c>
      <c r="AC214" s="107" t="str">
        <f>IF(ISNUMBER(AA214),AB214&amp;TEXT(COUNTIF(AB$4:AB214,AB214),"000"),"")</f>
        <v/>
      </c>
    </row>
    <row r="215" spans="1:29" ht="12" customHeight="1" thickBot="1" x14ac:dyDescent="0.25">
      <c r="A215" s="272"/>
      <c r="B215" s="64"/>
      <c r="C215" s="64"/>
      <c r="D215" s="64"/>
      <c r="E215" s="78" t="str">
        <f t="shared" ref="E215:H215" si="635">IF(LEN(E214)=1,COLUMN(A211),"")</f>
        <v/>
      </c>
      <c r="F215" s="79" t="str">
        <f t="shared" si="635"/>
        <v/>
      </c>
      <c r="G215" s="79" t="str">
        <f t="shared" si="635"/>
        <v/>
      </c>
      <c r="H215" s="79" t="str">
        <f t="shared" si="635"/>
        <v/>
      </c>
      <c r="I215" s="80" t="str">
        <f t="shared" ref="I215" si="636">IF(LEN(I214)=1,COLUMN(A211),"")</f>
        <v/>
      </c>
      <c r="J215" s="79" t="str">
        <f t="shared" ref="J215" si="637">IF(LEN(J214)=1,COLUMN(B211),"")</f>
        <v/>
      </c>
      <c r="K215" s="79" t="str">
        <f t="shared" ref="K215" si="638">IF(LEN(K214)=1,COLUMN(C211),"")</f>
        <v/>
      </c>
      <c r="L215" s="79" t="str">
        <f t="shared" ref="L215" si="639">IF(LEN(L214)=1,COLUMN(D211),"")</f>
        <v/>
      </c>
      <c r="M215" s="79" t="str">
        <f t="shared" ref="M215" si="640">IF(LEN(M214)=1,COLUMN(E211),"")</f>
        <v/>
      </c>
      <c r="N215" s="79" t="str">
        <f t="shared" ref="N215" si="641">IF(LEN(N214)=1,COLUMN(F211),"")</f>
        <v/>
      </c>
      <c r="O215" s="79" t="str">
        <f t="shared" ref="O215" si="642">IF(LEN(O214)=1,COLUMN(G211),"")</f>
        <v/>
      </c>
      <c r="P215" s="81" t="str">
        <f t="shared" ref="P215" si="643">IF(LEN(P214)=1,COLUMN(H211),"")</f>
        <v/>
      </c>
      <c r="Q215" s="275"/>
      <c r="Z215" s="85"/>
      <c r="AB215" s="86"/>
      <c r="AC215" s="108"/>
    </row>
    <row r="216" spans="1:29" ht="12" customHeight="1" thickBot="1" x14ac:dyDescent="0.25">
      <c r="A216" s="272"/>
      <c r="B216" s="65"/>
      <c r="C216" s="65"/>
      <c r="D216" s="65"/>
      <c r="E216" s="74"/>
      <c r="F216" s="75"/>
      <c r="G216" s="75"/>
      <c r="H216" s="75"/>
      <c r="I216" s="76"/>
      <c r="J216" s="75"/>
      <c r="K216" s="75"/>
      <c r="L216" s="75"/>
      <c r="M216" s="75"/>
      <c r="N216" s="75"/>
      <c r="O216" s="75"/>
      <c r="P216" s="77"/>
      <c r="Q216" s="276"/>
      <c r="Z216" s="87"/>
      <c r="AA216" s="88"/>
      <c r="AB216" s="89"/>
      <c r="AC216" s="109"/>
    </row>
    <row r="217" spans="1:29" ht="12" customHeight="1" thickBot="1" x14ac:dyDescent="0.25">
      <c r="A217" s="272">
        <f>IF((ROW()-3)/3&lt;=AnzTeams,ROUNDUP((ROW()-3)/3,0),"")</f>
        <v>72</v>
      </c>
      <c r="B217" s="68"/>
      <c r="C217" s="68"/>
      <c r="D217" s="68"/>
      <c r="E217" s="66"/>
      <c r="F217" s="67"/>
      <c r="G217" s="67"/>
      <c r="H217" s="71"/>
      <c r="I217" s="72"/>
      <c r="J217" s="67"/>
      <c r="K217" s="67"/>
      <c r="L217" s="67"/>
      <c r="M217" s="67"/>
      <c r="N217" s="67"/>
      <c r="O217" s="67"/>
      <c r="P217" s="73"/>
      <c r="Q217" s="274" t="str">
        <f>IF(COUNTA(E217:P217)&gt;0,IF(COUNTA(E217:P217)&lt;&gt;2,"???",$AB$1),"")</f>
        <v/>
      </c>
      <c r="Z217" s="82" t="str">
        <f>IF(Q217=$AB$1,INDEX($E$3:$H$3,MAX(E218:H218)),"")</f>
        <v/>
      </c>
      <c r="AA217" s="83" t="str">
        <f>IF(Q217=$AB$1,INDEX($I$3:$P$3,MAX(I218:P218)),"")</f>
        <v/>
      </c>
      <c r="AB217" s="84" t="str">
        <f>IF(ISNUMBER(AA217),Z217&amp;AA217,"")</f>
        <v/>
      </c>
      <c r="AC217" s="107" t="str">
        <f>IF(ISNUMBER(AA217),AB217&amp;TEXT(COUNTIF(AB$4:AB217,AB217),"000"),"")</f>
        <v/>
      </c>
    </row>
    <row r="218" spans="1:29" ht="12" customHeight="1" thickBot="1" x14ac:dyDescent="0.25">
      <c r="A218" s="272"/>
      <c r="B218" s="64"/>
      <c r="C218" s="64"/>
      <c r="D218" s="64"/>
      <c r="E218" s="78" t="str">
        <f t="shared" ref="E218:H218" si="644">IF(LEN(E217)=1,COLUMN(A214),"")</f>
        <v/>
      </c>
      <c r="F218" s="79" t="str">
        <f t="shared" si="644"/>
        <v/>
      </c>
      <c r="G218" s="79" t="str">
        <f t="shared" si="644"/>
        <v/>
      </c>
      <c r="H218" s="79" t="str">
        <f t="shared" si="644"/>
        <v/>
      </c>
      <c r="I218" s="80" t="str">
        <f t="shared" ref="I218" si="645">IF(LEN(I217)=1,COLUMN(A214),"")</f>
        <v/>
      </c>
      <c r="J218" s="79" t="str">
        <f t="shared" ref="J218" si="646">IF(LEN(J217)=1,COLUMN(B214),"")</f>
        <v/>
      </c>
      <c r="K218" s="79" t="str">
        <f t="shared" ref="K218" si="647">IF(LEN(K217)=1,COLUMN(C214),"")</f>
        <v/>
      </c>
      <c r="L218" s="79" t="str">
        <f t="shared" ref="L218" si="648">IF(LEN(L217)=1,COLUMN(D214),"")</f>
        <v/>
      </c>
      <c r="M218" s="79" t="str">
        <f t="shared" ref="M218" si="649">IF(LEN(M217)=1,COLUMN(E214),"")</f>
        <v/>
      </c>
      <c r="N218" s="79" t="str">
        <f t="shared" ref="N218" si="650">IF(LEN(N217)=1,COLUMN(F214),"")</f>
        <v/>
      </c>
      <c r="O218" s="79" t="str">
        <f t="shared" ref="O218" si="651">IF(LEN(O217)=1,COLUMN(G214),"")</f>
        <v/>
      </c>
      <c r="P218" s="81" t="str">
        <f t="shared" ref="P218" si="652">IF(LEN(P217)=1,COLUMN(H214),"")</f>
        <v/>
      </c>
      <c r="Q218" s="275"/>
      <c r="Z218" s="85"/>
      <c r="AB218" s="86"/>
      <c r="AC218" s="108"/>
    </row>
    <row r="219" spans="1:29" ht="12" customHeight="1" thickBot="1" x14ac:dyDescent="0.25">
      <c r="A219" s="272"/>
      <c r="B219" s="65"/>
      <c r="C219" s="65"/>
      <c r="D219" s="65"/>
      <c r="E219" s="74"/>
      <c r="F219" s="75"/>
      <c r="G219" s="75"/>
      <c r="H219" s="75"/>
      <c r="I219" s="76"/>
      <c r="J219" s="75"/>
      <c r="K219" s="75"/>
      <c r="L219" s="75"/>
      <c r="M219" s="75"/>
      <c r="N219" s="75"/>
      <c r="O219" s="75"/>
      <c r="P219" s="77"/>
      <c r="Q219" s="276"/>
      <c r="Z219" s="87"/>
      <c r="AA219" s="88"/>
      <c r="AB219" s="89"/>
      <c r="AC219" s="109"/>
    </row>
    <row r="220" spans="1:29" ht="12" customHeight="1" thickBot="1" x14ac:dyDescent="0.25">
      <c r="A220" s="272">
        <f>IF((ROW()-3)/3&lt;=AnzTeams,ROUNDUP((ROW()-3)/3,0),"")</f>
        <v>73</v>
      </c>
      <c r="B220" s="68"/>
      <c r="C220" s="68"/>
      <c r="D220" s="68"/>
      <c r="E220" s="66"/>
      <c r="F220" s="67"/>
      <c r="G220" s="67"/>
      <c r="H220" s="71"/>
      <c r="I220" s="72"/>
      <c r="J220" s="67"/>
      <c r="K220" s="67"/>
      <c r="L220" s="67"/>
      <c r="M220" s="67"/>
      <c r="N220" s="67"/>
      <c r="O220" s="67"/>
      <c r="P220" s="73"/>
      <c r="Q220" s="274" t="str">
        <f>IF(COUNTA(E220:P220)&gt;0,IF(COUNTA(E220:P220)&lt;&gt;2,"???",$AB$1),"")</f>
        <v/>
      </c>
      <c r="Z220" s="82" t="str">
        <f>IF(Q220=$AB$1,INDEX($E$3:$H$3,MAX(E221:H221)),"")</f>
        <v/>
      </c>
      <c r="AA220" s="83" t="str">
        <f>IF(Q220=$AB$1,INDEX($I$3:$P$3,MAX(I221:P221)),"")</f>
        <v/>
      </c>
      <c r="AB220" s="84" t="str">
        <f>IF(ISNUMBER(AA220),Z220&amp;AA220,"")</f>
        <v/>
      </c>
      <c r="AC220" s="107" t="str">
        <f>IF(ISNUMBER(AA220),AB220&amp;TEXT(COUNTIF(AB$4:AB220,AB220),"000"),"")</f>
        <v/>
      </c>
    </row>
    <row r="221" spans="1:29" ht="12" customHeight="1" thickBot="1" x14ac:dyDescent="0.25">
      <c r="A221" s="272"/>
      <c r="B221" s="64"/>
      <c r="C221" s="64"/>
      <c r="D221" s="64"/>
      <c r="E221" s="78" t="str">
        <f t="shared" ref="E221:H221" si="653">IF(LEN(E220)=1,COLUMN(A217),"")</f>
        <v/>
      </c>
      <c r="F221" s="79" t="str">
        <f t="shared" si="653"/>
        <v/>
      </c>
      <c r="G221" s="79" t="str">
        <f t="shared" si="653"/>
        <v/>
      </c>
      <c r="H221" s="79" t="str">
        <f t="shared" si="653"/>
        <v/>
      </c>
      <c r="I221" s="80" t="str">
        <f t="shared" ref="I221" si="654">IF(LEN(I220)=1,COLUMN(A217),"")</f>
        <v/>
      </c>
      <c r="J221" s="79" t="str">
        <f t="shared" ref="J221" si="655">IF(LEN(J220)=1,COLUMN(B217),"")</f>
        <v/>
      </c>
      <c r="K221" s="79" t="str">
        <f t="shared" ref="K221" si="656">IF(LEN(K220)=1,COLUMN(C217),"")</f>
        <v/>
      </c>
      <c r="L221" s="79" t="str">
        <f t="shared" ref="L221" si="657">IF(LEN(L220)=1,COLUMN(D217),"")</f>
        <v/>
      </c>
      <c r="M221" s="79" t="str">
        <f t="shared" ref="M221" si="658">IF(LEN(M220)=1,COLUMN(E217),"")</f>
        <v/>
      </c>
      <c r="N221" s="79" t="str">
        <f t="shared" ref="N221" si="659">IF(LEN(N220)=1,COLUMN(F217),"")</f>
        <v/>
      </c>
      <c r="O221" s="79" t="str">
        <f t="shared" ref="O221" si="660">IF(LEN(O220)=1,COLUMN(G217),"")</f>
        <v/>
      </c>
      <c r="P221" s="81" t="str">
        <f t="shared" ref="P221" si="661">IF(LEN(P220)=1,COLUMN(H217),"")</f>
        <v/>
      </c>
      <c r="Q221" s="275"/>
      <c r="Z221" s="85"/>
      <c r="AB221" s="86"/>
      <c r="AC221" s="108"/>
    </row>
    <row r="222" spans="1:29" ht="12" customHeight="1" thickBot="1" x14ac:dyDescent="0.25">
      <c r="A222" s="272"/>
      <c r="B222" s="65"/>
      <c r="C222" s="65"/>
      <c r="D222" s="65"/>
      <c r="E222" s="74"/>
      <c r="F222" s="75"/>
      <c r="G222" s="75"/>
      <c r="H222" s="75"/>
      <c r="I222" s="76"/>
      <c r="J222" s="75"/>
      <c r="K222" s="75"/>
      <c r="L222" s="75"/>
      <c r="M222" s="75"/>
      <c r="N222" s="75"/>
      <c r="O222" s="75"/>
      <c r="P222" s="77"/>
      <c r="Q222" s="276"/>
      <c r="Z222" s="87"/>
      <c r="AA222" s="88"/>
      <c r="AB222" s="89"/>
      <c r="AC222" s="109"/>
    </row>
    <row r="223" spans="1:29" ht="12" customHeight="1" thickBot="1" x14ac:dyDescent="0.25">
      <c r="A223" s="272">
        <f>IF((ROW()-3)/3&lt;=AnzTeams,ROUNDUP((ROW()-3)/3,0),"")</f>
        <v>74</v>
      </c>
      <c r="B223" s="68"/>
      <c r="C223" s="68"/>
      <c r="D223" s="68"/>
      <c r="E223" s="66"/>
      <c r="F223" s="67"/>
      <c r="G223" s="67"/>
      <c r="H223" s="71"/>
      <c r="I223" s="72"/>
      <c r="J223" s="67"/>
      <c r="K223" s="67"/>
      <c r="L223" s="67"/>
      <c r="M223" s="67"/>
      <c r="N223" s="67"/>
      <c r="O223" s="67"/>
      <c r="P223" s="73"/>
      <c r="Q223" s="274" t="str">
        <f>IF(COUNTA(E223:P223)&gt;0,IF(COUNTA(E223:P223)&lt;&gt;2,"???",$AB$1),"")</f>
        <v/>
      </c>
      <c r="Z223" s="82" t="str">
        <f>IF(Q223=$AB$1,INDEX($E$3:$H$3,MAX(E224:H224)),"")</f>
        <v/>
      </c>
      <c r="AA223" s="83" t="str">
        <f>IF(Q223=$AB$1,INDEX($I$3:$P$3,MAX(I224:P224)),"")</f>
        <v/>
      </c>
      <c r="AB223" s="84" t="str">
        <f>IF(ISNUMBER(AA223),Z223&amp;AA223,"")</f>
        <v/>
      </c>
      <c r="AC223" s="107" t="str">
        <f>IF(ISNUMBER(AA223),AB223&amp;TEXT(COUNTIF(AB$4:AB223,AB223),"000"),"")</f>
        <v/>
      </c>
    </row>
    <row r="224" spans="1:29" ht="12" customHeight="1" thickBot="1" x14ac:dyDescent="0.25">
      <c r="A224" s="272"/>
      <c r="B224" s="64"/>
      <c r="C224" s="64"/>
      <c r="D224" s="64"/>
      <c r="E224" s="78" t="str">
        <f t="shared" ref="E224:H224" si="662">IF(LEN(E223)=1,COLUMN(A220),"")</f>
        <v/>
      </c>
      <c r="F224" s="79" t="str">
        <f t="shared" si="662"/>
        <v/>
      </c>
      <c r="G224" s="79" t="str">
        <f t="shared" si="662"/>
        <v/>
      </c>
      <c r="H224" s="79" t="str">
        <f t="shared" si="662"/>
        <v/>
      </c>
      <c r="I224" s="80" t="str">
        <f t="shared" ref="I224" si="663">IF(LEN(I223)=1,COLUMN(A220),"")</f>
        <v/>
      </c>
      <c r="J224" s="79" t="str">
        <f t="shared" ref="J224" si="664">IF(LEN(J223)=1,COLUMN(B220),"")</f>
        <v/>
      </c>
      <c r="K224" s="79" t="str">
        <f t="shared" ref="K224" si="665">IF(LEN(K223)=1,COLUMN(C220),"")</f>
        <v/>
      </c>
      <c r="L224" s="79" t="str">
        <f t="shared" ref="L224" si="666">IF(LEN(L223)=1,COLUMN(D220),"")</f>
        <v/>
      </c>
      <c r="M224" s="79" t="str">
        <f t="shared" ref="M224" si="667">IF(LEN(M223)=1,COLUMN(E220),"")</f>
        <v/>
      </c>
      <c r="N224" s="79" t="str">
        <f t="shared" ref="N224" si="668">IF(LEN(N223)=1,COLUMN(F220),"")</f>
        <v/>
      </c>
      <c r="O224" s="79" t="str">
        <f t="shared" ref="O224" si="669">IF(LEN(O223)=1,COLUMN(G220),"")</f>
        <v/>
      </c>
      <c r="P224" s="81" t="str">
        <f t="shared" ref="P224" si="670">IF(LEN(P223)=1,COLUMN(H220),"")</f>
        <v/>
      </c>
      <c r="Q224" s="275"/>
      <c r="Z224" s="85"/>
      <c r="AB224" s="86"/>
      <c r="AC224" s="108"/>
    </row>
    <row r="225" spans="1:29" ht="12" customHeight="1" thickBot="1" x14ac:dyDescent="0.25">
      <c r="A225" s="272"/>
      <c r="B225" s="65"/>
      <c r="C225" s="65"/>
      <c r="D225" s="65"/>
      <c r="E225" s="74"/>
      <c r="F225" s="75"/>
      <c r="G225" s="75"/>
      <c r="H225" s="75"/>
      <c r="I225" s="76"/>
      <c r="J225" s="75"/>
      <c r="K225" s="75"/>
      <c r="L225" s="75"/>
      <c r="M225" s="75"/>
      <c r="N225" s="75"/>
      <c r="O225" s="75"/>
      <c r="P225" s="77"/>
      <c r="Q225" s="276"/>
      <c r="Z225" s="87"/>
      <c r="AA225" s="88"/>
      <c r="AB225" s="89"/>
      <c r="AC225" s="109"/>
    </row>
    <row r="226" spans="1:29" ht="12" customHeight="1" thickBot="1" x14ac:dyDescent="0.25">
      <c r="A226" s="272">
        <f>IF((ROW()-3)/3&lt;=AnzTeams,ROUNDUP((ROW()-3)/3,0),"")</f>
        <v>75</v>
      </c>
      <c r="B226" s="68"/>
      <c r="C226" s="68"/>
      <c r="D226" s="68"/>
      <c r="E226" s="66"/>
      <c r="F226" s="67"/>
      <c r="G226" s="67"/>
      <c r="H226" s="71"/>
      <c r="I226" s="72"/>
      <c r="J226" s="67"/>
      <c r="K226" s="67"/>
      <c r="L226" s="67"/>
      <c r="M226" s="67"/>
      <c r="N226" s="67"/>
      <c r="O226" s="67"/>
      <c r="P226" s="73"/>
      <c r="Q226" s="274" t="str">
        <f>IF(COUNTA(E226:P226)&gt;0,IF(COUNTA(E226:P226)&lt;&gt;2,"???",$AB$1),"")</f>
        <v/>
      </c>
      <c r="Z226" s="82" t="str">
        <f>IF(Q226=$AB$1,INDEX($E$3:$H$3,MAX(E227:H227)),"")</f>
        <v/>
      </c>
      <c r="AA226" s="83" t="str">
        <f>IF(Q226=$AB$1,INDEX($I$3:$P$3,MAX(I227:P227)),"")</f>
        <v/>
      </c>
      <c r="AB226" s="84" t="str">
        <f>IF(ISNUMBER(AA226),Z226&amp;AA226,"")</f>
        <v/>
      </c>
      <c r="AC226" s="107" t="str">
        <f>IF(ISNUMBER(AA226),AB226&amp;TEXT(COUNTIF(AB$4:AB226,AB226),"000"),"")</f>
        <v/>
      </c>
    </row>
    <row r="227" spans="1:29" ht="12" customHeight="1" thickBot="1" x14ac:dyDescent="0.25">
      <c r="A227" s="272"/>
      <c r="B227" s="64"/>
      <c r="C227" s="64"/>
      <c r="D227" s="64"/>
      <c r="E227" s="78" t="str">
        <f t="shared" ref="E227:H227" si="671">IF(LEN(E226)=1,COLUMN(A223),"")</f>
        <v/>
      </c>
      <c r="F227" s="79" t="str">
        <f t="shared" si="671"/>
        <v/>
      </c>
      <c r="G227" s="79" t="str">
        <f t="shared" si="671"/>
        <v/>
      </c>
      <c r="H227" s="79" t="str">
        <f t="shared" si="671"/>
        <v/>
      </c>
      <c r="I227" s="80" t="str">
        <f t="shared" ref="I227" si="672">IF(LEN(I226)=1,COLUMN(A223),"")</f>
        <v/>
      </c>
      <c r="J227" s="79" t="str">
        <f t="shared" ref="J227" si="673">IF(LEN(J226)=1,COLUMN(B223),"")</f>
        <v/>
      </c>
      <c r="K227" s="79" t="str">
        <f t="shared" ref="K227" si="674">IF(LEN(K226)=1,COLUMN(C223),"")</f>
        <v/>
      </c>
      <c r="L227" s="79" t="str">
        <f t="shared" ref="L227" si="675">IF(LEN(L226)=1,COLUMN(D223),"")</f>
        <v/>
      </c>
      <c r="M227" s="79" t="str">
        <f t="shared" ref="M227" si="676">IF(LEN(M226)=1,COLUMN(E223),"")</f>
        <v/>
      </c>
      <c r="N227" s="79" t="str">
        <f t="shared" ref="N227" si="677">IF(LEN(N226)=1,COLUMN(F223),"")</f>
        <v/>
      </c>
      <c r="O227" s="79" t="str">
        <f t="shared" ref="O227" si="678">IF(LEN(O226)=1,COLUMN(G223),"")</f>
        <v/>
      </c>
      <c r="P227" s="81" t="str">
        <f t="shared" ref="P227" si="679">IF(LEN(P226)=1,COLUMN(H223),"")</f>
        <v/>
      </c>
      <c r="Q227" s="275"/>
      <c r="Z227" s="85"/>
      <c r="AB227" s="86"/>
      <c r="AC227" s="108"/>
    </row>
    <row r="228" spans="1:29" ht="12" customHeight="1" thickBot="1" x14ac:dyDescent="0.25">
      <c r="A228" s="272"/>
      <c r="B228" s="65"/>
      <c r="C228" s="65"/>
      <c r="D228" s="65"/>
      <c r="E228" s="74"/>
      <c r="F228" s="75"/>
      <c r="G228" s="75"/>
      <c r="H228" s="75"/>
      <c r="I228" s="76"/>
      <c r="J228" s="75"/>
      <c r="K228" s="75"/>
      <c r="L228" s="75"/>
      <c r="M228" s="75"/>
      <c r="N228" s="75"/>
      <c r="O228" s="75"/>
      <c r="P228" s="77"/>
      <c r="Q228" s="276"/>
      <c r="Z228" s="87"/>
      <c r="AA228" s="88"/>
      <c r="AB228" s="89"/>
      <c r="AC228" s="109"/>
    </row>
    <row r="229" spans="1:29" ht="12" customHeight="1" thickBot="1" x14ac:dyDescent="0.25">
      <c r="A229" s="272">
        <f>IF((ROW()-3)/3&lt;=AnzTeams,ROUNDUP((ROW()-3)/3,0),"")</f>
        <v>76</v>
      </c>
      <c r="B229" s="68"/>
      <c r="C229" s="68"/>
      <c r="D229" s="68"/>
      <c r="E229" s="66"/>
      <c r="F229" s="67"/>
      <c r="G229" s="67"/>
      <c r="H229" s="71"/>
      <c r="I229" s="72"/>
      <c r="J229" s="67"/>
      <c r="K229" s="67"/>
      <c r="L229" s="67"/>
      <c r="M229" s="67"/>
      <c r="N229" s="67"/>
      <c r="O229" s="67"/>
      <c r="P229" s="73"/>
      <c r="Q229" s="274" t="str">
        <f>IF(COUNTA(E229:P229)&gt;0,IF(COUNTA(E229:P229)&lt;&gt;2,"???",$AB$1),"")</f>
        <v/>
      </c>
      <c r="Z229" s="82" t="str">
        <f>IF(Q229=$AB$1,INDEX($E$3:$H$3,MAX(E230:H230)),"")</f>
        <v/>
      </c>
      <c r="AA229" s="83" t="str">
        <f>IF(Q229=$AB$1,INDEX($I$3:$P$3,MAX(I230:P230)),"")</f>
        <v/>
      </c>
      <c r="AB229" s="84" t="str">
        <f>IF(ISNUMBER(AA229),Z229&amp;AA229,"")</f>
        <v/>
      </c>
      <c r="AC229" s="107" t="str">
        <f>IF(ISNUMBER(AA229),AB229&amp;TEXT(COUNTIF(AB$4:AB229,AB229),"000"),"")</f>
        <v/>
      </c>
    </row>
    <row r="230" spans="1:29" ht="12" customHeight="1" thickBot="1" x14ac:dyDescent="0.25">
      <c r="A230" s="272"/>
      <c r="B230" s="64"/>
      <c r="C230" s="64"/>
      <c r="D230" s="64"/>
      <c r="E230" s="78" t="str">
        <f t="shared" ref="E230:H230" si="680">IF(LEN(E229)=1,COLUMN(A226),"")</f>
        <v/>
      </c>
      <c r="F230" s="79" t="str">
        <f t="shared" si="680"/>
        <v/>
      </c>
      <c r="G230" s="79" t="str">
        <f t="shared" si="680"/>
        <v/>
      </c>
      <c r="H230" s="79" t="str">
        <f t="shared" si="680"/>
        <v/>
      </c>
      <c r="I230" s="80" t="str">
        <f t="shared" ref="I230" si="681">IF(LEN(I229)=1,COLUMN(A226),"")</f>
        <v/>
      </c>
      <c r="J230" s="79" t="str">
        <f t="shared" ref="J230" si="682">IF(LEN(J229)=1,COLUMN(B226),"")</f>
        <v/>
      </c>
      <c r="K230" s="79" t="str">
        <f t="shared" ref="K230" si="683">IF(LEN(K229)=1,COLUMN(C226),"")</f>
        <v/>
      </c>
      <c r="L230" s="79" t="str">
        <f t="shared" ref="L230" si="684">IF(LEN(L229)=1,COLUMN(D226),"")</f>
        <v/>
      </c>
      <c r="M230" s="79" t="str">
        <f t="shared" ref="M230" si="685">IF(LEN(M229)=1,COLUMN(E226),"")</f>
        <v/>
      </c>
      <c r="N230" s="79" t="str">
        <f t="shared" ref="N230" si="686">IF(LEN(N229)=1,COLUMN(F226),"")</f>
        <v/>
      </c>
      <c r="O230" s="79" t="str">
        <f t="shared" ref="O230" si="687">IF(LEN(O229)=1,COLUMN(G226),"")</f>
        <v/>
      </c>
      <c r="P230" s="81" t="str">
        <f t="shared" ref="P230" si="688">IF(LEN(P229)=1,COLUMN(H226),"")</f>
        <v/>
      </c>
      <c r="Q230" s="275"/>
      <c r="Z230" s="85"/>
      <c r="AB230" s="86"/>
      <c r="AC230" s="108"/>
    </row>
    <row r="231" spans="1:29" ht="12" customHeight="1" thickBot="1" x14ac:dyDescent="0.25">
      <c r="A231" s="272"/>
      <c r="B231" s="65"/>
      <c r="C231" s="65"/>
      <c r="D231" s="65"/>
      <c r="E231" s="74"/>
      <c r="F231" s="75"/>
      <c r="G231" s="75"/>
      <c r="H231" s="75"/>
      <c r="I231" s="76"/>
      <c r="J231" s="75"/>
      <c r="K231" s="75"/>
      <c r="L231" s="75"/>
      <c r="M231" s="75"/>
      <c r="N231" s="75"/>
      <c r="O231" s="75"/>
      <c r="P231" s="77"/>
      <c r="Q231" s="276"/>
      <c r="Z231" s="87"/>
      <c r="AA231" s="88"/>
      <c r="AB231" s="89"/>
      <c r="AC231" s="109"/>
    </row>
    <row r="232" spans="1:29" ht="12" customHeight="1" thickBot="1" x14ac:dyDescent="0.25">
      <c r="A232" s="272">
        <f>IF((ROW()-3)/3&lt;=AnzTeams,ROUNDUP((ROW()-3)/3,0),"")</f>
        <v>77</v>
      </c>
      <c r="B232" s="68"/>
      <c r="C232" s="68"/>
      <c r="D232" s="68"/>
      <c r="E232" s="66"/>
      <c r="F232" s="67"/>
      <c r="G232" s="67"/>
      <c r="H232" s="71"/>
      <c r="I232" s="72"/>
      <c r="J232" s="67"/>
      <c r="K232" s="67"/>
      <c r="L232" s="67"/>
      <c r="M232" s="67"/>
      <c r="N232" s="67"/>
      <c r="O232" s="67"/>
      <c r="P232" s="73"/>
      <c r="Q232" s="274" t="str">
        <f>IF(COUNTA(E232:P232)&gt;0,IF(COUNTA(E232:P232)&lt;&gt;2,"???",$AB$1),"")</f>
        <v/>
      </c>
      <c r="Z232" s="82" t="str">
        <f>IF(Q232=$AB$1,INDEX($E$3:$H$3,MAX(E233:H233)),"")</f>
        <v/>
      </c>
      <c r="AA232" s="83" t="str">
        <f>IF(Q232=$AB$1,INDEX($I$3:$P$3,MAX(I233:P233)),"")</f>
        <v/>
      </c>
      <c r="AB232" s="84" t="str">
        <f>IF(ISNUMBER(AA232),Z232&amp;AA232,"")</f>
        <v/>
      </c>
      <c r="AC232" s="107" t="str">
        <f>IF(ISNUMBER(AA232),AB232&amp;TEXT(COUNTIF(AB$4:AB232,AB232),"000"),"")</f>
        <v/>
      </c>
    </row>
    <row r="233" spans="1:29" ht="12" customHeight="1" thickBot="1" x14ac:dyDescent="0.25">
      <c r="A233" s="272"/>
      <c r="B233" s="64"/>
      <c r="C233" s="64"/>
      <c r="D233" s="64"/>
      <c r="E233" s="78" t="str">
        <f t="shared" ref="E233:H233" si="689">IF(LEN(E232)=1,COLUMN(A229),"")</f>
        <v/>
      </c>
      <c r="F233" s="79" t="str">
        <f t="shared" si="689"/>
        <v/>
      </c>
      <c r="G233" s="79" t="str">
        <f t="shared" si="689"/>
        <v/>
      </c>
      <c r="H233" s="79" t="str">
        <f t="shared" si="689"/>
        <v/>
      </c>
      <c r="I233" s="80" t="str">
        <f t="shared" ref="I233" si="690">IF(LEN(I232)=1,COLUMN(A229),"")</f>
        <v/>
      </c>
      <c r="J233" s="79" t="str">
        <f t="shared" ref="J233" si="691">IF(LEN(J232)=1,COLUMN(B229),"")</f>
        <v/>
      </c>
      <c r="K233" s="79" t="str">
        <f t="shared" ref="K233" si="692">IF(LEN(K232)=1,COLUMN(C229),"")</f>
        <v/>
      </c>
      <c r="L233" s="79" t="str">
        <f t="shared" ref="L233" si="693">IF(LEN(L232)=1,COLUMN(D229),"")</f>
        <v/>
      </c>
      <c r="M233" s="79" t="str">
        <f t="shared" ref="M233" si="694">IF(LEN(M232)=1,COLUMN(E229),"")</f>
        <v/>
      </c>
      <c r="N233" s="79" t="str">
        <f t="shared" ref="N233" si="695">IF(LEN(N232)=1,COLUMN(F229),"")</f>
        <v/>
      </c>
      <c r="O233" s="79" t="str">
        <f t="shared" ref="O233" si="696">IF(LEN(O232)=1,COLUMN(G229),"")</f>
        <v/>
      </c>
      <c r="P233" s="81" t="str">
        <f t="shared" ref="P233" si="697">IF(LEN(P232)=1,COLUMN(H229),"")</f>
        <v/>
      </c>
      <c r="Q233" s="275"/>
      <c r="Z233" s="85"/>
      <c r="AB233" s="86"/>
      <c r="AC233" s="108"/>
    </row>
    <row r="234" spans="1:29" ht="12" customHeight="1" thickBot="1" x14ac:dyDescent="0.25">
      <c r="A234" s="272"/>
      <c r="B234" s="65"/>
      <c r="C234" s="65"/>
      <c r="D234" s="65"/>
      <c r="E234" s="74"/>
      <c r="F234" s="75"/>
      <c r="G234" s="75"/>
      <c r="H234" s="75"/>
      <c r="I234" s="76"/>
      <c r="J234" s="75"/>
      <c r="K234" s="75"/>
      <c r="L234" s="75"/>
      <c r="M234" s="75"/>
      <c r="N234" s="75"/>
      <c r="O234" s="75"/>
      <c r="P234" s="77"/>
      <c r="Q234" s="276"/>
      <c r="Z234" s="87"/>
      <c r="AA234" s="88"/>
      <c r="AB234" s="89"/>
      <c r="AC234" s="109"/>
    </row>
    <row r="235" spans="1:29" ht="12" customHeight="1" thickBot="1" x14ac:dyDescent="0.25">
      <c r="A235" s="272">
        <f>IF((ROW()-3)/3&lt;=AnzTeams,ROUNDUP((ROW()-3)/3,0),"")</f>
        <v>78</v>
      </c>
      <c r="B235" s="68"/>
      <c r="C235" s="68"/>
      <c r="D235" s="68"/>
      <c r="E235" s="66"/>
      <c r="F235" s="67"/>
      <c r="G235" s="67"/>
      <c r="H235" s="71"/>
      <c r="I235" s="72"/>
      <c r="J235" s="67"/>
      <c r="K235" s="67"/>
      <c r="L235" s="67"/>
      <c r="M235" s="67"/>
      <c r="N235" s="67"/>
      <c r="O235" s="67"/>
      <c r="P235" s="73"/>
      <c r="Q235" s="274" t="str">
        <f>IF(COUNTA(E235:P235)&gt;0,IF(COUNTA(E235:P235)&lt;&gt;2,"???",$AB$1),"")</f>
        <v/>
      </c>
      <c r="Z235" s="82" t="str">
        <f>IF(Q235=$AB$1,INDEX($E$3:$H$3,MAX(E236:H236)),"")</f>
        <v/>
      </c>
      <c r="AA235" s="83" t="str">
        <f>IF(Q235=$AB$1,INDEX($I$3:$P$3,MAX(I236:P236)),"")</f>
        <v/>
      </c>
      <c r="AB235" s="84" t="str">
        <f>IF(ISNUMBER(AA235),Z235&amp;AA235,"")</f>
        <v/>
      </c>
      <c r="AC235" s="107" t="str">
        <f>IF(ISNUMBER(AA235),AB235&amp;TEXT(COUNTIF(AB$4:AB235,AB235),"000"),"")</f>
        <v/>
      </c>
    </row>
    <row r="236" spans="1:29" ht="12" customHeight="1" thickBot="1" x14ac:dyDescent="0.25">
      <c r="A236" s="272"/>
      <c r="B236" s="64"/>
      <c r="C236" s="64"/>
      <c r="D236" s="64"/>
      <c r="E236" s="78" t="str">
        <f t="shared" ref="E236:H236" si="698">IF(LEN(E235)=1,COLUMN(A232),"")</f>
        <v/>
      </c>
      <c r="F236" s="79" t="str">
        <f t="shared" si="698"/>
        <v/>
      </c>
      <c r="G236" s="79" t="str">
        <f t="shared" si="698"/>
        <v/>
      </c>
      <c r="H236" s="79" t="str">
        <f t="shared" si="698"/>
        <v/>
      </c>
      <c r="I236" s="80" t="str">
        <f t="shared" ref="I236" si="699">IF(LEN(I235)=1,COLUMN(A232),"")</f>
        <v/>
      </c>
      <c r="J236" s="79" t="str">
        <f t="shared" ref="J236" si="700">IF(LEN(J235)=1,COLUMN(B232),"")</f>
        <v/>
      </c>
      <c r="K236" s="79" t="str">
        <f t="shared" ref="K236" si="701">IF(LEN(K235)=1,COLUMN(C232),"")</f>
        <v/>
      </c>
      <c r="L236" s="79" t="str">
        <f t="shared" ref="L236" si="702">IF(LEN(L235)=1,COLUMN(D232),"")</f>
        <v/>
      </c>
      <c r="M236" s="79" t="str">
        <f t="shared" ref="M236" si="703">IF(LEN(M235)=1,COLUMN(E232),"")</f>
        <v/>
      </c>
      <c r="N236" s="79" t="str">
        <f t="shared" ref="N236" si="704">IF(LEN(N235)=1,COLUMN(F232),"")</f>
        <v/>
      </c>
      <c r="O236" s="79" t="str">
        <f t="shared" ref="O236" si="705">IF(LEN(O235)=1,COLUMN(G232),"")</f>
        <v/>
      </c>
      <c r="P236" s="81" t="str">
        <f t="shared" ref="P236" si="706">IF(LEN(P235)=1,COLUMN(H232),"")</f>
        <v/>
      </c>
      <c r="Q236" s="275"/>
      <c r="Z236" s="85"/>
      <c r="AB236" s="86"/>
      <c r="AC236" s="108"/>
    </row>
    <row r="237" spans="1:29" ht="12" customHeight="1" thickBot="1" x14ac:dyDescent="0.25">
      <c r="A237" s="272"/>
      <c r="B237" s="65"/>
      <c r="C237" s="65"/>
      <c r="D237" s="65"/>
      <c r="E237" s="74"/>
      <c r="F237" s="75"/>
      <c r="G237" s="75"/>
      <c r="H237" s="75"/>
      <c r="I237" s="76"/>
      <c r="J237" s="75"/>
      <c r="K237" s="75"/>
      <c r="L237" s="75"/>
      <c r="M237" s="75"/>
      <c r="N237" s="75"/>
      <c r="O237" s="75"/>
      <c r="P237" s="77"/>
      <c r="Q237" s="276"/>
      <c r="Z237" s="87"/>
      <c r="AA237" s="88"/>
      <c r="AB237" s="89"/>
      <c r="AC237" s="109"/>
    </row>
    <row r="238" spans="1:29" ht="12" customHeight="1" thickBot="1" x14ac:dyDescent="0.25">
      <c r="A238" s="272">
        <f>IF((ROW()-3)/3&lt;=AnzTeams,ROUNDUP((ROW()-3)/3,0),"")</f>
        <v>79</v>
      </c>
      <c r="B238" s="68"/>
      <c r="C238" s="68"/>
      <c r="D238" s="68"/>
      <c r="E238" s="66"/>
      <c r="F238" s="67"/>
      <c r="G238" s="67"/>
      <c r="H238" s="71"/>
      <c r="I238" s="72"/>
      <c r="J238" s="67"/>
      <c r="K238" s="67"/>
      <c r="L238" s="67"/>
      <c r="M238" s="67"/>
      <c r="N238" s="67"/>
      <c r="O238" s="67"/>
      <c r="P238" s="73"/>
      <c r="Q238" s="274" t="str">
        <f>IF(COUNTA(E238:P238)&gt;0,IF(COUNTA(E238:P238)&lt;&gt;2,"???",$AB$1),"")</f>
        <v/>
      </c>
      <c r="Z238" s="82" t="str">
        <f>IF(Q238=$AB$1,INDEX($E$3:$H$3,MAX(E239:H239)),"")</f>
        <v/>
      </c>
      <c r="AA238" s="83" t="str">
        <f>IF(Q238=$AB$1,INDEX($I$3:$P$3,MAX(I239:P239)),"")</f>
        <v/>
      </c>
      <c r="AB238" s="84" t="str">
        <f>IF(ISNUMBER(AA238),Z238&amp;AA238,"")</f>
        <v/>
      </c>
      <c r="AC238" s="107" t="str">
        <f>IF(ISNUMBER(AA238),AB238&amp;TEXT(COUNTIF(AB$4:AB238,AB238),"000"),"")</f>
        <v/>
      </c>
    </row>
    <row r="239" spans="1:29" ht="12" customHeight="1" thickBot="1" x14ac:dyDescent="0.25">
      <c r="A239" s="272"/>
      <c r="B239" s="64"/>
      <c r="C239" s="64"/>
      <c r="D239" s="64"/>
      <c r="E239" s="78" t="str">
        <f t="shared" ref="E239:H239" si="707">IF(LEN(E238)=1,COLUMN(A235),"")</f>
        <v/>
      </c>
      <c r="F239" s="79" t="str">
        <f t="shared" si="707"/>
        <v/>
      </c>
      <c r="G239" s="79" t="str">
        <f t="shared" si="707"/>
        <v/>
      </c>
      <c r="H239" s="79" t="str">
        <f t="shared" si="707"/>
        <v/>
      </c>
      <c r="I239" s="80" t="str">
        <f t="shared" ref="I239" si="708">IF(LEN(I238)=1,COLUMN(A235),"")</f>
        <v/>
      </c>
      <c r="J239" s="79" t="str">
        <f t="shared" ref="J239" si="709">IF(LEN(J238)=1,COLUMN(B235),"")</f>
        <v/>
      </c>
      <c r="K239" s="79" t="str">
        <f t="shared" ref="K239" si="710">IF(LEN(K238)=1,COLUMN(C235),"")</f>
        <v/>
      </c>
      <c r="L239" s="79" t="str">
        <f t="shared" ref="L239" si="711">IF(LEN(L238)=1,COLUMN(D235),"")</f>
        <v/>
      </c>
      <c r="M239" s="79" t="str">
        <f t="shared" ref="M239" si="712">IF(LEN(M238)=1,COLUMN(E235),"")</f>
        <v/>
      </c>
      <c r="N239" s="79" t="str">
        <f t="shared" ref="N239" si="713">IF(LEN(N238)=1,COLUMN(F235),"")</f>
        <v/>
      </c>
      <c r="O239" s="79" t="str">
        <f t="shared" ref="O239" si="714">IF(LEN(O238)=1,COLUMN(G235),"")</f>
        <v/>
      </c>
      <c r="P239" s="81" t="str">
        <f t="shared" ref="P239" si="715">IF(LEN(P238)=1,COLUMN(H235),"")</f>
        <v/>
      </c>
      <c r="Q239" s="275"/>
      <c r="Z239" s="85"/>
      <c r="AB239" s="86"/>
      <c r="AC239" s="108"/>
    </row>
    <row r="240" spans="1:29" ht="12" customHeight="1" thickBot="1" x14ac:dyDescent="0.25">
      <c r="A240" s="272"/>
      <c r="B240" s="65"/>
      <c r="C240" s="65"/>
      <c r="D240" s="65"/>
      <c r="E240" s="74"/>
      <c r="F240" s="75"/>
      <c r="G240" s="75"/>
      <c r="H240" s="75"/>
      <c r="I240" s="76"/>
      <c r="J240" s="75"/>
      <c r="K240" s="75"/>
      <c r="L240" s="75"/>
      <c r="M240" s="75"/>
      <c r="N240" s="75"/>
      <c r="O240" s="75"/>
      <c r="P240" s="77"/>
      <c r="Q240" s="276"/>
      <c r="Z240" s="87"/>
      <c r="AA240" s="88"/>
      <c r="AB240" s="89"/>
      <c r="AC240" s="109"/>
    </row>
    <row r="241" spans="1:29" ht="12" customHeight="1" thickBot="1" x14ac:dyDescent="0.25">
      <c r="A241" s="272">
        <f>IF((ROW()-3)/3&lt;=AnzTeams,ROUNDUP((ROW()-3)/3,0),"")</f>
        <v>80</v>
      </c>
      <c r="B241" s="68"/>
      <c r="C241" s="68"/>
      <c r="D241" s="68"/>
      <c r="E241" s="66"/>
      <c r="F241" s="67"/>
      <c r="G241" s="67"/>
      <c r="H241" s="71"/>
      <c r="I241" s="72"/>
      <c r="J241" s="67"/>
      <c r="K241" s="67"/>
      <c r="L241" s="67"/>
      <c r="M241" s="67"/>
      <c r="N241" s="67"/>
      <c r="O241" s="67"/>
      <c r="P241" s="73"/>
      <c r="Q241" s="274" t="str">
        <f>IF(COUNTA(E241:P241)&gt;0,IF(COUNTA(E241:P241)&lt;&gt;2,"???",$AB$1),"")</f>
        <v/>
      </c>
      <c r="Z241" s="82" t="str">
        <f>IF(Q241=$AB$1,INDEX($E$3:$H$3,MAX(E242:H242)),"")</f>
        <v/>
      </c>
      <c r="AA241" s="83" t="str">
        <f>IF(Q241=$AB$1,INDEX($I$3:$P$3,MAX(I242:P242)),"")</f>
        <v/>
      </c>
      <c r="AB241" s="84" t="str">
        <f>IF(ISNUMBER(AA241),Z241&amp;AA241,"")</f>
        <v/>
      </c>
      <c r="AC241" s="107" t="str">
        <f>IF(ISNUMBER(AA241),AB241&amp;TEXT(COUNTIF(AB$4:AB241,AB241),"000"),"")</f>
        <v/>
      </c>
    </row>
    <row r="242" spans="1:29" ht="12" customHeight="1" thickBot="1" x14ac:dyDescent="0.25">
      <c r="A242" s="272"/>
      <c r="B242" s="64"/>
      <c r="C242" s="64"/>
      <c r="D242" s="64"/>
      <c r="E242" s="78" t="str">
        <f t="shared" ref="E242:H242" si="716">IF(LEN(E241)=1,COLUMN(A238),"")</f>
        <v/>
      </c>
      <c r="F242" s="79" t="str">
        <f t="shared" si="716"/>
        <v/>
      </c>
      <c r="G242" s="79" t="str">
        <f t="shared" si="716"/>
        <v/>
      </c>
      <c r="H242" s="79" t="str">
        <f t="shared" si="716"/>
        <v/>
      </c>
      <c r="I242" s="80" t="str">
        <f t="shared" ref="I242" si="717">IF(LEN(I241)=1,COLUMN(A238),"")</f>
        <v/>
      </c>
      <c r="J242" s="79" t="str">
        <f t="shared" ref="J242" si="718">IF(LEN(J241)=1,COLUMN(B238),"")</f>
        <v/>
      </c>
      <c r="K242" s="79" t="str">
        <f t="shared" ref="K242" si="719">IF(LEN(K241)=1,COLUMN(C238),"")</f>
        <v/>
      </c>
      <c r="L242" s="79" t="str">
        <f t="shared" ref="L242" si="720">IF(LEN(L241)=1,COLUMN(D238),"")</f>
        <v/>
      </c>
      <c r="M242" s="79" t="str">
        <f t="shared" ref="M242" si="721">IF(LEN(M241)=1,COLUMN(E238),"")</f>
        <v/>
      </c>
      <c r="N242" s="79" t="str">
        <f t="shared" ref="N242" si="722">IF(LEN(N241)=1,COLUMN(F238),"")</f>
        <v/>
      </c>
      <c r="O242" s="79" t="str">
        <f t="shared" ref="O242" si="723">IF(LEN(O241)=1,COLUMN(G238),"")</f>
        <v/>
      </c>
      <c r="P242" s="81" t="str">
        <f t="shared" ref="P242" si="724">IF(LEN(P241)=1,COLUMN(H238),"")</f>
        <v/>
      </c>
      <c r="Q242" s="275"/>
      <c r="Z242" s="85"/>
      <c r="AB242" s="86"/>
      <c r="AC242" s="108"/>
    </row>
    <row r="243" spans="1:29" ht="12" customHeight="1" thickBot="1" x14ac:dyDescent="0.25">
      <c r="A243" s="272"/>
      <c r="B243" s="65"/>
      <c r="C243" s="65"/>
      <c r="D243" s="65"/>
      <c r="E243" s="74"/>
      <c r="F243" s="75"/>
      <c r="G243" s="75"/>
      <c r="H243" s="75"/>
      <c r="I243" s="76"/>
      <c r="J243" s="75"/>
      <c r="K243" s="75"/>
      <c r="L243" s="75"/>
      <c r="M243" s="75"/>
      <c r="N243" s="75"/>
      <c r="O243" s="75"/>
      <c r="P243" s="77"/>
      <c r="Q243" s="276"/>
      <c r="Z243" s="87"/>
      <c r="AA243" s="88"/>
      <c r="AB243" s="89"/>
      <c r="AC243" s="109"/>
    </row>
    <row r="244" spans="1:29" ht="12" customHeight="1" thickBot="1" x14ac:dyDescent="0.25">
      <c r="A244" s="272">
        <f>IF((ROW()-3)/3&lt;=AnzTeams,ROUNDUP((ROW()-3)/3,0),"")</f>
        <v>81</v>
      </c>
      <c r="B244" s="68"/>
      <c r="C244" s="68"/>
      <c r="D244" s="68"/>
      <c r="E244" s="66"/>
      <c r="F244" s="67"/>
      <c r="G244" s="67"/>
      <c r="H244" s="71"/>
      <c r="I244" s="72"/>
      <c r="J244" s="67"/>
      <c r="K244" s="67"/>
      <c r="L244" s="67"/>
      <c r="M244" s="67"/>
      <c r="N244" s="67"/>
      <c r="O244" s="67"/>
      <c r="P244" s="73"/>
      <c r="Q244" s="274" t="str">
        <f>IF(COUNTA(E244:P244)&gt;0,IF(COUNTA(E244:P244)&lt;&gt;2,"???",$AB$1),"")</f>
        <v/>
      </c>
      <c r="Z244" s="82" t="str">
        <f>IF(Q244=$AB$1,INDEX($E$3:$H$3,MAX(E245:H245)),"")</f>
        <v/>
      </c>
      <c r="AA244" s="83" t="str">
        <f>IF(Q244=$AB$1,INDEX($I$3:$P$3,MAX(I245:P245)),"")</f>
        <v/>
      </c>
      <c r="AB244" s="84" t="str">
        <f>IF(ISNUMBER(AA244),Z244&amp;AA244,"")</f>
        <v/>
      </c>
      <c r="AC244" s="107" t="str">
        <f>IF(ISNUMBER(AA244),AB244&amp;TEXT(COUNTIF(AB$4:AB244,AB244),"000"),"")</f>
        <v/>
      </c>
    </row>
    <row r="245" spans="1:29" ht="12" customHeight="1" thickBot="1" x14ac:dyDescent="0.25">
      <c r="A245" s="272"/>
      <c r="B245" s="64"/>
      <c r="C245" s="64"/>
      <c r="D245" s="64"/>
      <c r="E245" s="78" t="str">
        <f t="shared" ref="E245:H245" si="725">IF(LEN(E244)=1,COLUMN(A241),"")</f>
        <v/>
      </c>
      <c r="F245" s="79" t="str">
        <f t="shared" si="725"/>
        <v/>
      </c>
      <c r="G245" s="79" t="str">
        <f t="shared" si="725"/>
        <v/>
      </c>
      <c r="H245" s="79" t="str">
        <f t="shared" si="725"/>
        <v/>
      </c>
      <c r="I245" s="80" t="str">
        <f t="shared" ref="I245" si="726">IF(LEN(I244)=1,COLUMN(A241),"")</f>
        <v/>
      </c>
      <c r="J245" s="79" t="str">
        <f t="shared" ref="J245" si="727">IF(LEN(J244)=1,COLUMN(B241),"")</f>
        <v/>
      </c>
      <c r="K245" s="79" t="str">
        <f t="shared" ref="K245" si="728">IF(LEN(K244)=1,COLUMN(C241),"")</f>
        <v/>
      </c>
      <c r="L245" s="79" t="str">
        <f t="shared" ref="L245" si="729">IF(LEN(L244)=1,COLUMN(D241),"")</f>
        <v/>
      </c>
      <c r="M245" s="79" t="str">
        <f t="shared" ref="M245" si="730">IF(LEN(M244)=1,COLUMN(E241),"")</f>
        <v/>
      </c>
      <c r="N245" s="79" t="str">
        <f t="shared" ref="N245" si="731">IF(LEN(N244)=1,COLUMN(F241),"")</f>
        <v/>
      </c>
      <c r="O245" s="79" t="str">
        <f t="shared" ref="O245" si="732">IF(LEN(O244)=1,COLUMN(G241),"")</f>
        <v/>
      </c>
      <c r="P245" s="81" t="str">
        <f t="shared" ref="P245" si="733">IF(LEN(P244)=1,COLUMN(H241),"")</f>
        <v/>
      </c>
      <c r="Q245" s="275"/>
      <c r="Z245" s="85"/>
      <c r="AB245" s="86"/>
      <c r="AC245" s="108"/>
    </row>
    <row r="246" spans="1:29" ht="12" customHeight="1" thickBot="1" x14ac:dyDescent="0.25">
      <c r="A246" s="272"/>
      <c r="B246" s="65"/>
      <c r="C246" s="65"/>
      <c r="D246" s="65"/>
      <c r="E246" s="74"/>
      <c r="F246" s="75"/>
      <c r="G246" s="75"/>
      <c r="H246" s="75"/>
      <c r="I246" s="76"/>
      <c r="J246" s="75"/>
      <c r="K246" s="75"/>
      <c r="L246" s="75"/>
      <c r="M246" s="75"/>
      <c r="N246" s="75"/>
      <c r="O246" s="75"/>
      <c r="P246" s="77"/>
      <c r="Q246" s="276"/>
      <c r="Z246" s="87"/>
      <c r="AA246" s="88"/>
      <c r="AB246" s="89"/>
      <c r="AC246" s="109"/>
    </row>
    <row r="247" spans="1:29" ht="12" customHeight="1" thickBot="1" x14ac:dyDescent="0.25">
      <c r="A247" s="272">
        <f>IF((ROW()-3)/3&lt;=AnzTeams,ROUNDUP((ROW()-3)/3,0),"")</f>
        <v>82</v>
      </c>
      <c r="B247" s="68"/>
      <c r="C247" s="68"/>
      <c r="D247" s="68"/>
      <c r="E247" s="66"/>
      <c r="F247" s="67"/>
      <c r="G247" s="67"/>
      <c r="H247" s="71"/>
      <c r="I247" s="72"/>
      <c r="J247" s="67"/>
      <c r="K247" s="67"/>
      <c r="L247" s="67"/>
      <c r="M247" s="67"/>
      <c r="N247" s="67"/>
      <c r="O247" s="67"/>
      <c r="P247" s="73"/>
      <c r="Q247" s="274" t="str">
        <f>IF(COUNTA(E247:P247)&gt;0,IF(COUNTA(E247:P247)&lt;&gt;2,"???",$AB$1),"")</f>
        <v/>
      </c>
      <c r="Z247" s="82" t="str">
        <f>IF(Q247=$AB$1,INDEX($E$3:$H$3,MAX(E248:H248)),"")</f>
        <v/>
      </c>
      <c r="AA247" s="83" t="str">
        <f>IF(Q247=$AB$1,INDEX($I$3:$P$3,MAX(I248:P248)),"")</f>
        <v/>
      </c>
      <c r="AB247" s="84" t="str">
        <f>IF(ISNUMBER(AA247),Z247&amp;AA247,"")</f>
        <v/>
      </c>
      <c r="AC247" s="107" t="str">
        <f>IF(ISNUMBER(AA247),AB247&amp;TEXT(COUNTIF(AB$4:AB247,AB247),"000"),"")</f>
        <v/>
      </c>
    </row>
    <row r="248" spans="1:29" ht="12" customHeight="1" thickBot="1" x14ac:dyDescent="0.25">
      <c r="A248" s="272"/>
      <c r="B248" s="64"/>
      <c r="C248" s="64"/>
      <c r="D248" s="64"/>
      <c r="E248" s="78" t="str">
        <f t="shared" ref="E248:H248" si="734">IF(LEN(E247)=1,COLUMN(A244),"")</f>
        <v/>
      </c>
      <c r="F248" s="79" t="str">
        <f t="shared" si="734"/>
        <v/>
      </c>
      <c r="G248" s="79" t="str">
        <f t="shared" si="734"/>
        <v/>
      </c>
      <c r="H248" s="79" t="str">
        <f t="shared" si="734"/>
        <v/>
      </c>
      <c r="I248" s="80" t="str">
        <f t="shared" ref="I248" si="735">IF(LEN(I247)=1,COLUMN(A244),"")</f>
        <v/>
      </c>
      <c r="J248" s="79" t="str">
        <f t="shared" ref="J248" si="736">IF(LEN(J247)=1,COLUMN(B244),"")</f>
        <v/>
      </c>
      <c r="K248" s="79" t="str">
        <f t="shared" ref="K248" si="737">IF(LEN(K247)=1,COLUMN(C244),"")</f>
        <v/>
      </c>
      <c r="L248" s="79" t="str">
        <f t="shared" ref="L248" si="738">IF(LEN(L247)=1,COLUMN(D244),"")</f>
        <v/>
      </c>
      <c r="M248" s="79" t="str">
        <f t="shared" ref="M248" si="739">IF(LEN(M247)=1,COLUMN(E244),"")</f>
        <v/>
      </c>
      <c r="N248" s="79" t="str">
        <f t="shared" ref="N248" si="740">IF(LEN(N247)=1,COLUMN(F244),"")</f>
        <v/>
      </c>
      <c r="O248" s="79" t="str">
        <f t="shared" ref="O248" si="741">IF(LEN(O247)=1,COLUMN(G244),"")</f>
        <v/>
      </c>
      <c r="P248" s="81" t="str">
        <f t="shared" ref="P248" si="742">IF(LEN(P247)=1,COLUMN(H244),"")</f>
        <v/>
      </c>
      <c r="Q248" s="275"/>
      <c r="Z248" s="85"/>
      <c r="AB248" s="86"/>
      <c r="AC248" s="108"/>
    </row>
    <row r="249" spans="1:29" ht="12" customHeight="1" thickBot="1" x14ac:dyDescent="0.25">
      <c r="A249" s="272"/>
      <c r="B249" s="65"/>
      <c r="C249" s="65"/>
      <c r="D249" s="65"/>
      <c r="E249" s="74"/>
      <c r="F249" s="75"/>
      <c r="G249" s="75"/>
      <c r="H249" s="75"/>
      <c r="I249" s="76"/>
      <c r="J249" s="75"/>
      <c r="K249" s="75"/>
      <c r="L249" s="75"/>
      <c r="M249" s="75"/>
      <c r="N249" s="75"/>
      <c r="O249" s="75"/>
      <c r="P249" s="77"/>
      <c r="Q249" s="276"/>
      <c r="Z249" s="87"/>
      <c r="AA249" s="88"/>
      <c r="AB249" s="89"/>
      <c r="AC249" s="109"/>
    </row>
    <row r="250" spans="1:29" ht="12" customHeight="1" thickBot="1" x14ac:dyDescent="0.25">
      <c r="A250" s="272">
        <f>IF((ROW()-3)/3&lt;=AnzTeams,ROUNDUP((ROW()-3)/3,0),"")</f>
        <v>83</v>
      </c>
      <c r="B250" s="68"/>
      <c r="C250" s="68"/>
      <c r="D250" s="68"/>
      <c r="E250" s="66"/>
      <c r="F250" s="67"/>
      <c r="G250" s="67"/>
      <c r="H250" s="71"/>
      <c r="I250" s="72"/>
      <c r="J250" s="67"/>
      <c r="K250" s="67"/>
      <c r="L250" s="67"/>
      <c r="M250" s="67"/>
      <c r="N250" s="67"/>
      <c r="O250" s="67"/>
      <c r="P250" s="73"/>
      <c r="Q250" s="274" t="str">
        <f>IF(COUNTA(E250:P250)&gt;0,IF(COUNTA(E250:P250)&lt;&gt;2,"???",$AB$1),"")</f>
        <v/>
      </c>
      <c r="Z250" s="82" t="str">
        <f>IF(Q250=$AB$1,INDEX($E$3:$H$3,MAX(E251:H251)),"")</f>
        <v/>
      </c>
      <c r="AA250" s="83" t="str">
        <f>IF(Q250=$AB$1,INDEX($I$3:$P$3,MAX(I251:P251)),"")</f>
        <v/>
      </c>
      <c r="AB250" s="84" t="str">
        <f>IF(ISNUMBER(AA250),Z250&amp;AA250,"")</f>
        <v/>
      </c>
      <c r="AC250" s="107" t="str">
        <f>IF(ISNUMBER(AA250),AB250&amp;TEXT(COUNTIF(AB$4:AB250,AB250),"000"),"")</f>
        <v/>
      </c>
    </row>
    <row r="251" spans="1:29" ht="12" customHeight="1" thickBot="1" x14ac:dyDescent="0.25">
      <c r="A251" s="272"/>
      <c r="B251" s="64"/>
      <c r="C251" s="64"/>
      <c r="D251" s="64"/>
      <c r="E251" s="78" t="str">
        <f t="shared" ref="E251:H251" si="743">IF(LEN(E250)=1,COLUMN(A247),"")</f>
        <v/>
      </c>
      <c r="F251" s="79" t="str">
        <f t="shared" si="743"/>
        <v/>
      </c>
      <c r="G251" s="79" t="str">
        <f t="shared" si="743"/>
        <v/>
      </c>
      <c r="H251" s="79" t="str">
        <f t="shared" si="743"/>
        <v/>
      </c>
      <c r="I251" s="80" t="str">
        <f t="shared" ref="I251" si="744">IF(LEN(I250)=1,COLUMN(A247),"")</f>
        <v/>
      </c>
      <c r="J251" s="79" t="str">
        <f t="shared" ref="J251" si="745">IF(LEN(J250)=1,COLUMN(B247),"")</f>
        <v/>
      </c>
      <c r="K251" s="79" t="str">
        <f t="shared" ref="K251" si="746">IF(LEN(K250)=1,COLUMN(C247),"")</f>
        <v/>
      </c>
      <c r="L251" s="79" t="str">
        <f t="shared" ref="L251" si="747">IF(LEN(L250)=1,COLUMN(D247),"")</f>
        <v/>
      </c>
      <c r="M251" s="79" t="str">
        <f t="shared" ref="M251" si="748">IF(LEN(M250)=1,COLUMN(E247),"")</f>
        <v/>
      </c>
      <c r="N251" s="79" t="str">
        <f t="shared" ref="N251" si="749">IF(LEN(N250)=1,COLUMN(F247),"")</f>
        <v/>
      </c>
      <c r="O251" s="79" t="str">
        <f t="shared" ref="O251" si="750">IF(LEN(O250)=1,COLUMN(G247),"")</f>
        <v/>
      </c>
      <c r="P251" s="81" t="str">
        <f t="shared" ref="P251" si="751">IF(LEN(P250)=1,COLUMN(H247),"")</f>
        <v/>
      </c>
      <c r="Q251" s="275"/>
      <c r="Z251" s="85"/>
      <c r="AB251" s="86"/>
      <c r="AC251" s="108"/>
    </row>
    <row r="252" spans="1:29" ht="12" customHeight="1" thickBot="1" x14ac:dyDescent="0.25">
      <c r="A252" s="272"/>
      <c r="B252" s="65"/>
      <c r="C252" s="65"/>
      <c r="D252" s="65"/>
      <c r="E252" s="74"/>
      <c r="F252" s="75"/>
      <c r="G252" s="75"/>
      <c r="H252" s="75"/>
      <c r="I252" s="76"/>
      <c r="J252" s="75"/>
      <c r="K252" s="75"/>
      <c r="L252" s="75"/>
      <c r="M252" s="75"/>
      <c r="N252" s="75"/>
      <c r="O252" s="75"/>
      <c r="P252" s="77"/>
      <c r="Q252" s="276"/>
      <c r="Z252" s="87"/>
      <c r="AA252" s="88"/>
      <c r="AB252" s="89"/>
      <c r="AC252" s="109"/>
    </row>
    <row r="253" spans="1:29" ht="12" customHeight="1" thickBot="1" x14ac:dyDescent="0.25">
      <c r="A253" s="272">
        <f>IF((ROW()-3)/3&lt;=AnzTeams,ROUNDUP((ROW()-3)/3,0),"")</f>
        <v>84</v>
      </c>
      <c r="B253" s="68"/>
      <c r="C253" s="68"/>
      <c r="D253" s="68"/>
      <c r="E253" s="66"/>
      <c r="F253" s="67"/>
      <c r="G253" s="67"/>
      <c r="H253" s="71"/>
      <c r="I253" s="72"/>
      <c r="J253" s="67"/>
      <c r="K253" s="67"/>
      <c r="L253" s="67"/>
      <c r="M253" s="67"/>
      <c r="N253" s="67"/>
      <c r="O253" s="67"/>
      <c r="P253" s="73"/>
      <c r="Q253" s="274" t="str">
        <f>IF(COUNTA(E253:P253)&gt;0,IF(COUNTA(E253:P253)&lt;&gt;2,"???",$AB$1),"")</f>
        <v/>
      </c>
      <c r="Z253" s="82" t="str">
        <f>IF(Q253=$AB$1,INDEX($E$3:$H$3,MAX(E254:H254)),"")</f>
        <v/>
      </c>
      <c r="AA253" s="83" t="str">
        <f>IF(Q253=$AB$1,INDEX($I$3:$P$3,MAX(I254:P254)),"")</f>
        <v/>
      </c>
      <c r="AB253" s="84" t="str">
        <f>IF(ISNUMBER(AA253),Z253&amp;AA253,"")</f>
        <v/>
      </c>
      <c r="AC253" s="107" t="str">
        <f>IF(ISNUMBER(AA253),AB253&amp;TEXT(COUNTIF(AB$4:AB253,AB253),"000"),"")</f>
        <v/>
      </c>
    </row>
    <row r="254" spans="1:29" ht="12" customHeight="1" thickBot="1" x14ac:dyDescent="0.25">
      <c r="A254" s="272"/>
      <c r="B254" s="64"/>
      <c r="C254" s="64"/>
      <c r="D254" s="64"/>
      <c r="E254" s="78" t="str">
        <f t="shared" ref="E254:H254" si="752">IF(LEN(E253)=1,COLUMN(A250),"")</f>
        <v/>
      </c>
      <c r="F254" s="79" t="str">
        <f t="shared" si="752"/>
        <v/>
      </c>
      <c r="G254" s="79" t="str">
        <f t="shared" si="752"/>
        <v/>
      </c>
      <c r="H254" s="79" t="str">
        <f t="shared" si="752"/>
        <v/>
      </c>
      <c r="I254" s="80" t="str">
        <f t="shared" ref="I254" si="753">IF(LEN(I253)=1,COLUMN(A250),"")</f>
        <v/>
      </c>
      <c r="J254" s="79" t="str">
        <f t="shared" ref="J254" si="754">IF(LEN(J253)=1,COLUMN(B250),"")</f>
        <v/>
      </c>
      <c r="K254" s="79" t="str">
        <f t="shared" ref="K254" si="755">IF(LEN(K253)=1,COLUMN(C250),"")</f>
        <v/>
      </c>
      <c r="L254" s="79" t="str">
        <f t="shared" ref="L254" si="756">IF(LEN(L253)=1,COLUMN(D250),"")</f>
        <v/>
      </c>
      <c r="M254" s="79" t="str">
        <f t="shared" ref="M254" si="757">IF(LEN(M253)=1,COLUMN(E250),"")</f>
        <v/>
      </c>
      <c r="N254" s="79" t="str">
        <f t="shared" ref="N254" si="758">IF(LEN(N253)=1,COLUMN(F250),"")</f>
        <v/>
      </c>
      <c r="O254" s="79" t="str">
        <f t="shared" ref="O254" si="759">IF(LEN(O253)=1,COLUMN(G250),"")</f>
        <v/>
      </c>
      <c r="P254" s="81" t="str">
        <f t="shared" ref="P254" si="760">IF(LEN(P253)=1,COLUMN(H250),"")</f>
        <v/>
      </c>
      <c r="Q254" s="275"/>
      <c r="Z254" s="85"/>
      <c r="AB254" s="86"/>
      <c r="AC254" s="108"/>
    </row>
    <row r="255" spans="1:29" ht="12" customHeight="1" thickBot="1" x14ac:dyDescent="0.25">
      <c r="A255" s="272"/>
      <c r="B255" s="65"/>
      <c r="C255" s="65"/>
      <c r="D255" s="65"/>
      <c r="E255" s="74"/>
      <c r="F255" s="75"/>
      <c r="G255" s="75"/>
      <c r="H255" s="75"/>
      <c r="I255" s="76"/>
      <c r="J255" s="75"/>
      <c r="K255" s="75"/>
      <c r="L255" s="75"/>
      <c r="M255" s="75"/>
      <c r="N255" s="75"/>
      <c r="O255" s="75"/>
      <c r="P255" s="77"/>
      <c r="Q255" s="276"/>
      <c r="Z255" s="87"/>
      <c r="AA255" s="88"/>
      <c r="AB255" s="89"/>
      <c r="AC255" s="109"/>
    </row>
    <row r="256" spans="1:29" ht="12" customHeight="1" thickBot="1" x14ac:dyDescent="0.25">
      <c r="A256" s="272">
        <f>IF((ROW()-3)/3&lt;=AnzTeams,ROUNDUP((ROW()-3)/3,0),"")</f>
        <v>85</v>
      </c>
      <c r="B256" s="68"/>
      <c r="C256" s="68"/>
      <c r="D256" s="68"/>
      <c r="E256" s="66"/>
      <c r="F256" s="67"/>
      <c r="G256" s="67"/>
      <c r="H256" s="71"/>
      <c r="I256" s="72"/>
      <c r="J256" s="67"/>
      <c r="K256" s="67"/>
      <c r="L256" s="67"/>
      <c r="M256" s="67"/>
      <c r="N256" s="67"/>
      <c r="O256" s="67"/>
      <c r="P256" s="73"/>
      <c r="Q256" s="274" t="str">
        <f>IF(COUNTA(E256:P256)&gt;0,IF(COUNTA(E256:P256)&lt;&gt;2,"???",$AB$1),"")</f>
        <v/>
      </c>
      <c r="Z256" s="82" t="str">
        <f>IF(Q256=$AB$1,INDEX($E$3:$H$3,MAX(E257:H257)),"")</f>
        <v/>
      </c>
      <c r="AA256" s="83" t="str">
        <f>IF(Q256=$AB$1,INDEX($I$3:$P$3,MAX(I257:P257)),"")</f>
        <v/>
      </c>
      <c r="AB256" s="84" t="str">
        <f>IF(ISNUMBER(AA256),Z256&amp;AA256,"")</f>
        <v/>
      </c>
      <c r="AC256" s="107" t="str">
        <f>IF(ISNUMBER(AA256),AB256&amp;TEXT(COUNTIF(AB$4:AB256,AB256),"000"),"")</f>
        <v/>
      </c>
    </row>
    <row r="257" spans="1:29" ht="12" customHeight="1" thickBot="1" x14ac:dyDescent="0.25">
      <c r="A257" s="272"/>
      <c r="B257" s="64"/>
      <c r="C257" s="64"/>
      <c r="D257" s="64"/>
      <c r="E257" s="78" t="str">
        <f t="shared" ref="E257:H257" si="761">IF(LEN(E256)=1,COLUMN(A253),"")</f>
        <v/>
      </c>
      <c r="F257" s="79" t="str">
        <f t="shared" si="761"/>
        <v/>
      </c>
      <c r="G257" s="79" t="str">
        <f t="shared" si="761"/>
        <v/>
      </c>
      <c r="H257" s="79" t="str">
        <f t="shared" si="761"/>
        <v/>
      </c>
      <c r="I257" s="80" t="str">
        <f t="shared" ref="I257" si="762">IF(LEN(I256)=1,COLUMN(A253),"")</f>
        <v/>
      </c>
      <c r="J257" s="79" t="str">
        <f t="shared" ref="J257" si="763">IF(LEN(J256)=1,COLUMN(B253),"")</f>
        <v/>
      </c>
      <c r="K257" s="79" t="str">
        <f t="shared" ref="K257" si="764">IF(LEN(K256)=1,COLUMN(C253),"")</f>
        <v/>
      </c>
      <c r="L257" s="79" t="str">
        <f t="shared" ref="L257" si="765">IF(LEN(L256)=1,COLUMN(D253),"")</f>
        <v/>
      </c>
      <c r="M257" s="79" t="str">
        <f t="shared" ref="M257" si="766">IF(LEN(M256)=1,COLUMN(E253),"")</f>
        <v/>
      </c>
      <c r="N257" s="79" t="str">
        <f t="shared" ref="N257" si="767">IF(LEN(N256)=1,COLUMN(F253),"")</f>
        <v/>
      </c>
      <c r="O257" s="79" t="str">
        <f t="shared" ref="O257" si="768">IF(LEN(O256)=1,COLUMN(G253),"")</f>
        <v/>
      </c>
      <c r="P257" s="81" t="str">
        <f t="shared" ref="P257" si="769">IF(LEN(P256)=1,COLUMN(H253),"")</f>
        <v/>
      </c>
      <c r="Q257" s="275"/>
      <c r="Z257" s="85"/>
      <c r="AB257" s="86"/>
      <c r="AC257" s="108"/>
    </row>
    <row r="258" spans="1:29" ht="12" customHeight="1" thickBot="1" x14ac:dyDescent="0.25">
      <c r="A258" s="272"/>
      <c r="B258" s="65"/>
      <c r="C258" s="65"/>
      <c r="D258" s="65"/>
      <c r="E258" s="74"/>
      <c r="F258" s="75"/>
      <c r="G258" s="75"/>
      <c r="H258" s="75"/>
      <c r="I258" s="76"/>
      <c r="J258" s="75"/>
      <c r="K258" s="75"/>
      <c r="L258" s="75"/>
      <c r="M258" s="75"/>
      <c r="N258" s="75"/>
      <c r="O258" s="75"/>
      <c r="P258" s="77"/>
      <c r="Q258" s="276"/>
      <c r="Z258" s="87"/>
      <c r="AA258" s="88"/>
      <c r="AB258" s="89"/>
      <c r="AC258" s="109"/>
    </row>
    <row r="259" spans="1:29" ht="12" customHeight="1" thickBot="1" x14ac:dyDescent="0.25">
      <c r="A259" s="272">
        <f>IF((ROW()-3)/3&lt;=AnzTeams,ROUNDUP((ROW()-3)/3,0),"")</f>
        <v>86</v>
      </c>
      <c r="B259" s="68"/>
      <c r="C259" s="68"/>
      <c r="D259" s="68"/>
      <c r="E259" s="66"/>
      <c r="F259" s="67"/>
      <c r="G259" s="67"/>
      <c r="H259" s="71"/>
      <c r="I259" s="72"/>
      <c r="J259" s="67"/>
      <c r="K259" s="67"/>
      <c r="L259" s="67"/>
      <c r="M259" s="67"/>
      <c r="N259" s="67"/>
      <c r="O259" s="67"/>
      <c r="P259" s="73"/>
      <c r="Q259" s="274" t="str">
        <f>IF(COUNTA(E259:P259)&gt;0,IF(COUNTA(E259:P259)&lt;&gt;2,"???",$AB$1),"")</f>
        <v/>
      </c>
      <c r="Z259" s="82" t="str">
        <f>IF(Q259=$AB$1,INDEX($E$3:$H$3,MAX(E260:H260)),"")</f>
        <v/>
      </c>
      <c r="AA259" s="83" t="str">
        <f>IF(Q259=$AB$1,INDEX($I$3:$P$3,MAX(I260:P260)),"")</f>
        <v/>
      </c>
      <c r="AB259" s="84" t="str">
        <f>IF(ISNUMBER(AA259),Z259&amp;AA259,"")</f>
        <v/>
      </c>
      <c r="AC259" s="107" t="str">
        <f>IF(ISNUMBER(AA259),AB259&amp;TEXT(COUNTIF(AB$4:AB259,AB259),"000"),"")</f>
        <v/>
      </c>
    </row>
    <row r="260" spans="1:29" ht="12" customHeight="1" thickBot="1" x14ac:dyDescent="0.25">
      <c r="A260" s="272"/>
      <c r="B260" s="64"/>
      <c r="C260" s="64"/>
      <c r="D260" s="64"/>
      <c r="E260" s="78" t="str">
        <f t="shared" ref="E260:H260" si="770">IF(LEN(E259)=1,COLUMN(A256),"")</f>
        <v/>
      </c>
      <c r="F260" s="79" t="str">
        <f t="shared" si="770"/>
        <v/>
      </c>
      <c r="G260" s="79" t="str">
        <f t="shared" si="770"/>
        <v/>
      </c>
      <c r="H260" s="79" t="str">
        <f t="shared" si="770"/>
        <v/>
      </c>
      <c r="I260" s="80" t="str">
        <f t="shared" ref="I260" si="771">IF(LEN(I259)=1,COLUMN(A256),"")</f>
        <v/>
      </c>
      <c r="J260" s="79" t="str">
        <f t="shared" ref="J260" si="772">IF(LEN(J259)=1,COLUMN(B256),"")</f>
        <v/>
      </c>
      <c r="K260" s="79" t="str">
        <f t="shared" ref="K260" si="773">IF(LEN(K259)=1,COLUMN(C256),"")</f>
        <v/>
      </c>
      <c r="L260" s="79" t="str">
        <f t="shared" ref="L260" si="774">IF(LEN(L259)=1,COLUMN(D256),"")</f>
        <v/>
      </c>
      <c r="M260" s="79" t="str">
        <f t="shared" ref="M260" si="775">IF(LEN(M259)=1,COLUMN(E256),"")</f>
        <v/>
      </c>
      <c r="N260" s="79" t="str">
        <f t="shared" ref="N260" si="776">IF(LEN(N259)=1,COLUMN(F256),"")</f>
        <v/>
      </c>
      <c r="O260" s="79" t="str">
        <f t="shared" ref="O260" si="777">IF(LEN(O259)=1,COLUMN(G256),"")</f>
        <v/>
      </c>
      <c r="P260" s="81" t="str">
        <f t="shared" ref="P260" si="778">IF(LEN(P259)=1,COLUMN(H256),"")</f>
        <v/>
      </c>
      <c r="Q260" s="275"/>
      <c r="Z260" s="85"/>
      <c r="AB260" s="86"/>
      <c r="AC260" s="108"/>
    </row>
    <row r="261" spans="1:29" ht="12" customHeight="1" thickBot="1" x14ac:dyDescent="0.25">
      <c r="A261" s="272"/>
      <c r="B261" s="65"/>
      <c r="C261" s="65"/>
      <c r="D261" s="65"/>
      <c r="E261" s="74"/>
      <c r="F261" s="75"/>
      <c r="G261" s="75"/>
      <c r="H261" s="75"/>
      <c r="I261" s="76"/>
      <c r="J261" s="75"/>
      <c r="K261" s="75"/>
      <c r="L261" s="75"/>
      <c r="M261" s="75"/>
      <c r="N261" s="75"/>
      <c r="O261" s="75"/>
      <c r="P261" s="77"/>
      <c r="Q261" s="276"/>
      <c r="Z261" s="87"/>
      <c r="AA261" s="88"/>
      <c r="AB261" s="89"/>
      <c r="AC261" s="109"/>
    </row>
    <row r="262" spans="1:29" ht="12" customHeight="1" thickBot="1" x14ac:dyDescent="0.25">
      <c r="A262" s="272">
        <f>IF((ROW()-3)/3&lt;=AnzTeams,ROUNDUP((ROW()-3)/3,0),"")</f>
        <v>87</v>
      </c>
      <c r="B262" s="68"/>
      <c r="C262" s="68"/>
      <c r="D262" s="68"/>
      <c r="E262" s="66"/>
      <c r="F262" s="67"/>
      <c r="G262" s="67"/>
      <c r="H262" s="71"/>
      <c r="I262" s="72"/>
      <c r="J262" s="67"/>
      <c r="K262" s="67"/>
      <c r="L262" s="67"/>
      <c r="M262" s="67"/>
      <c r="N262" s="67"/>
      <c r="O262" s="67"/>
      <c r="P262" s="73"/>
      <c r="Q262" s="274" t="str">
        <f>IF(COUNTA(E262:P262)&gt;0,IF(COUNTA(E262:P262)&lt;&gt;2,"???",$AB$1),"")</f>
        <v/>
      </c>
      <c r="Z262" s="82" t="str">
        <f>IF(Q262=$AB$1,INDEX($E$3:$H$3,MAX(E263:H263)),"")</f>
        <v/>
      </c>
      <c r="AA262" s="83" t="str">
        <f>IF(Q262=$AB$1,INDEX($I$3:$P$3,MAX(I263:P263)),"")</f>
        <v/>
      </c>
      <c r="AB262" s="84" t="str">
        <f>IF(ISNUMBER(AA262),Z262&amp;AA262,"")</f>
        <v/>
      </c>
      <c r="AC262" s="107" t="str">
        <f>IF(ISNUMBER(AA262),AB262&amp;TEXT(COUNTIF(AB$4:AB262,AB262),"000"),"")</f>
        <v/>
      </c>
    </row>
    <row r="263" spans="1:29" ht="12" customHeight="1" thickBot="1" x14ac:dyDescent="0.25">
      <c r="A263" s="272"/>
      <c r="B263" s="64"/>
      <c r="C263" s="64"/>
      <c r="D263" s="64"/>
      <c r="E263" s="78" t="str">
        <f t="shared" ref="E263:H263" si="779">IF(LEN(E262)=1,COLUMN(A259),"")</f>
        <v/>
      </c>
      <c r="F263" s="79" t="str">
        <f t="shared" si="779"/>
        <v/>
      </c>
      <c r="G263" s="79" t="str">
        <f t="shared" si="779"/>
        <v/>
      </c>
      <c r="H263" s="79" t="str">
        <f t="shared" si="779"/>
        <v/>
      </c>
      <c r="I263" s="80" t="str">
        <f t="shared" ref="I263" si="780">IF(LEN(I262)=1,COLUMN(A259),"")</f>
        <v/>
      </c>
      <c r="J263" s="79" t="str">
        <f t="shared" ref="J263" si="781">IF(LEN(J262)=1,COLUMN(B259),"")</f>
        <v/>
      </c>
      <c r="K263" s="79" t="str">
        <f t="shared" ref="K263" si="782">IF(LEN(K262)=1,COLUMN(C259),"")</f>
        <v/>
      </c>
      <c r="L263" s="79" t="str">
        <f t="shared" ref="L263" si="783">IF(LEN(L262)=1,COLUMN(D259),"")</f>
        <v/>
      </c>
      <c r="M263" s="79" t="str">
        <f t="shared" ref="M263" si="784">IF(LEN(M262)=1,COLUMN(E259),"")</f>
        <v/>
      </c>
      <c r="N263" s="79" t="str">
        <f t="shared" ref="N263" si="785">IF(LEN(N262)=1,COLUMN(F259),"")</f>
        <v/>
      </c>
      <c r="O263" s="79" t="str">
        <f t="shared" ref="O263" si="786">IF(LEN(O262)=1,COLUMN(G259),"")</f>
        <v/>
      </c>
      <c r="P263" s="81" t="str">
        <f t="shared" ref="P263" si="787">IF(LEN(P262)=1,COLUMN(H259),"")</f>
        <v/>
      </c>
      <c r="Q263" s="275"/>
      <c r="Z263" s="85"/>
      <c r="AB263" s="86"/>
      <c r="AC263" s="108"/>
    </row>
    <row r="264" spans="1:29" ht="12" customHeight="1" thickBot="1" x14ac:dyDescent="0.25">
      <c r="A264" s="272"/>
      <c r="B264" s="65"/>
      <c r="C264" s="65"/>
      <c r="D264" s="65"/>
      <c r="E264" s="74"/>
      <c r="F264" s="75"/>
      <c r="G264" s="75"/>
      <c r="H264" s="75"/>
      <c r="I264" s="76"/>
      <c r="J264" s="75"/>
      <c r="K264" s="75"/>
      <c r="L264" s="75"/>
      <c r="M264" s="75"/>
      <c r="N264" s="75"/>
      <c r="O264" s="75"/>
      <c r="P264" s="77"/>
      <c r="Q264" s="276"/>
      <c r="Z264" s="87"/>
      <c r="AA264" s="88"/>
      <c r="AB264" s="89"/>
      <c r="AC264" s="109"/>
    </row>
    <row r="265" spans="1:29" ht="12" customHeight="1" thickBot="1" x14ac:dyDescent="0.25">
      <c r="A265" s="272">
        <f>IF((ROW()-3)/3&lt;=AnzTeams,ROUNDUP((ROW()-3)/3,0),"")</f>
        <v>88</v>
      </c>
      <c r="B265" s="68"/>
      <c r="C265" s="68"/>
      <c r="D265" s="68"/>
      <c r="E265" s="66"/>
      <c r="F265" s="67"/>
      <c r="G265" s="67"/>
      <c r="H265" s="71"/>
      <c r="I265" s="72"/>
      <c r="J265" s="67"/>
      <c r="K265" s="67"/>
      <c r="L265" s="67"/>
      <c r="M265" s="67"/>
      <c r="N265" s="67"/>
      <c r="O265" s="67"/>
      <c r="P265" s="73"/>
      <c r="Q265" s="274" t="str">
        <f>IF(COUNTA(E265:P265)&gt;0,IF(COUNTA(E265:P265)&lt;&gt;2,"???",$AB$1),"")</f>
        <v/>
      </c>
      <c r="Z265" s="82" t="str">
        <f>IF(Q265=$AB$1,INDEX($E$3:$H$3,MAX(E266:H266)),"")</f>
        <v/>
      </c>
      <c r="AA265" s="83" t="str">
        <f>IF(Q265=$AB$1,INDEX($I$3:$P$3,MAX(I266:P266)),"")</f>
        <v/>
      </c>
      <c r="AB265" s="84" t="str">
        <f>IF(ISNUMBER(AA265),Z265&amp;AA265,"")</f>
        <v/>
      </c>
      <c r="AC265" s="107" t="str">
        <f>IF(ISNUMBER(AA265),AB265&amp;TEXT(COUNTIF(AB$4:AB265,AB265),"000"),"")</f>
        <v/>
      </c>
    </row>
    <row r="266" spans="1:29" ht="12" customHeight="1" thickBot="1" x14ac:dyDescent="0.25">
      <c r="A266" s="272"/>
      <c r="B266" s="64"/>
      <c r="C266" s="64"/>
      <c r="D266" s="64"/>
      <c r="E266" s="78" t="str">
        <f t="shared" ref="E266:H266" si="788">IF(LEN(E265)=1,COLUMN(A262),"")</f>
        <v/>
      </c>
      <c r="F266" s="79" t="str">
        <f t="shared" si="788"/>
        <v/>
      </c>
      <c r="G266" s="79" t="str">
        <f t="shared" si="788"/>
        <v/>
      </c>
      <c r="H266" s="79" t="str">
        <f t="shared" si="788"/>
        <v/>
      </c>
      <c r="I266" s="80" t="str">
        <f t="shared" ref="I266" si="789">IF(LEN(I265)=1,COLUMN(A262),"")</f>
        <v/>
      </c>
      <c r="J266" s="79" t="str">
        <f t="shared" ref="J266" si="790">IF(LEN(J265)=1,COLUMN(B262),"")</f>
        <v/>
      </c>
      <c r="K266" s="79" t="str">
        <f t="shared" ref="K266" si="791">IF(LEN(K265)=1,COLUMN(C262),"")</f>
        <v/>
      </c>
      <c r="L266" s="79" t="str">
        <f t="shared" ref="L266" si="792">IF(LEN(L265)=1,COLUMN(D262),"")</f>
        <v/>
      </c>
      <c r="M266" s="79" t="str">
        <f t="shared" ref="M266" si="793">IF(LEN(M265)=1,COLUMN(E262),"")</f>
        <v/>
      </c>
      <c r="N266" s="79" t="str">
        <f t="shared" ref="N266" si="794">IF(LEN(N265)=1,COLUMN(F262),"")</f>
        <v/>
      </c>
      <c r="O266" s="79" t="str">
        <f t="shared" ref="O266" si="795">IF(LEN(O265)=1,COLUMN(G262),"")</f>
        <v/>
      </c>
      <c r="P266" s="81" t="str">
        <f t="shared" ref="P266" si="796">IF(LEN(P265)=1,COLUMN(H262),"")</f>
        <v/>
      </c>
      <c r="Q266" s="275"/>
      <c r="Z266" s="85"/>
      <c r="AB266" s="86"/>
      <c r="AC266" s="108"/>
    </row>
    <row r="267" spans="1:29" ht="12" customHeight="1" thickBot="1" x14ac:dyDescent="0.25">
      <c r="A267" s="272"/>
      <c r="B267" s="65"/>
      <c r="C267" s="65"/>
      <c r="D267" s="65"/>
      <c r="E267" s="74"/>
      <c r="F267" s="75"/>
      <c r="G267" s="75"/>
      <c r="H267" s="75"/>
      <c r="I267" s="76"/>
      <c r="J267" s="75"/>
      <c r="K267" s="75"/>
      <c r="L267" s="75"/>
      <c r="M267" s="75"/>
      <c r="N267" s="75"/>
      <c r="O267" s="75"/>
      <c r="P267" s="77"/>
      <c r="Q267" s="276"/>
      <c r="Z267" s="87"/>
      <c r="AA267" s="88"/>
      <c r="AB267" s="89"/>
      <c r="AC267" s="109"/>
    </row>
    <row r="268" spans="1:29" ht="12" customHeight="1" thickBot="1" x14ac:dyDescent="0.25">
      <c r="A268" s="272">
        <f>IF((ROW()-3)/3&lt;=AnzTeams,ROUNDUP((ROW()-3)/3,0),"")</f>
        <v>89</v>
      </c>
      <c r="B268" s="68"/>
      <c r="C268" s="68"/>
      <c r="D268" s="68"/>
      <c r="E268" s="66"/>
      <c r="F268" s="67"/>
      <c r="G268" s="67"/>
      <c r="H268" s="71"/>
      <c r="I268" s="72"/>
      <c r="J268" s="67"/>
      <c r="K268" s="67"/>
      <c r="L268" s="67"/>
      <c r="M268" s="67"/>
      <c r="N268" s="67"/>
      <c r="O268" s="67"/>
      <c r="P268" s="73"/>
      <c r="Q268" s="274" t="str">
        <f>IF(COUNTA(E268:P268)&gt;0,IF(COUNTA(E268:P268)&lt;&gt;2,"???",$AB$1),"")</f>
        <v/>
      </c>
      <c r="Z268" s="82" t="str">
        <f>IF(Q268=$AB$1,INDEX($E$3:$H$3,MAX(E269:H269)),"")</f>
        <v/>
      </c>
      <c r="AA268" s="83" t="str">
        <f>IF(Q268=$AB$1,INDEX($I$3:$P$3,MAX(I269:P269)),"")</f>
        <v/>
      </c>
      <c r="AB268" s="84" t="str">
        <f>IF(ISNUMBER(AA268),Z268&amp;AA268,"")</f>
        <v/>
      </c>
      <c r="AC268" s="107" t="str">
        <f>IF(ISNUMBER(AA268),AB268&amp;TEXT(COUNTIF(AB$4:AB268,AB268),"000"),"")</f>
        <v/>
      </c>
    </row>
    <row r="269" spans="1:29" ht="12" customHeight="1" thickBot="1" x14ac:dyDescent="0.25">
      <c r="A269" s="272"/>
      <c r="B269" s="64"/>
      <c r="C269" s="64"/>
      <c r="D269" s="64"/>
      <c r="E269" s="78" t="str">
        <f t="shared" ref="E269:H269" si="797">IF(LEN(E268)=1,COLUMN(A265),"")</f>
        <v/>
      </c>
      <c r="F269" s="79" t="str">
        <f t="shared" si="797"/>
        <v/>
      </c>
      <c r="G269" s="79" t="str">
        <f t="shared" si="797"/>
        <v/>
      </c>
      <c r="H269" s="79" t="str">
        <f t="shared" si="797"/>
        <v/>
      </c>
      <c r="I269" s="80" t="str">
        <f t="shared" ref="I269" si="798">IF(LEN(I268)=1,COLUMN(A265),"")</f>
        <v/>
      </c>
      <c r="J269" s="79" t="str">
        <f t="shared" ref="J269" si="799">IF(LEN(J268)=1,COLUMN(B265),"")</f>
        <v/>
      </c>
      <c r="K269" s="79" t="str">
        <f t="shared" ref="K269" si="800">IF(LEN(K268)=1,COLUMN(C265),"")</f>
        <v/>
      </c>
      <c r="L269" s="79" t="str">
        <f t="shared" ref="L269" si="801">IF(LEN(L268)=1,COLUMN(D265),"")</f>
        <v/>
      </c>
      <c r="M269" s="79" t="str">
        <f t="shared" ref="M269" si="802">IF(LEN(M268)=1,COLUMN(E265),"")</f>
        <v/>
      </c>
      <c r="N269" s="79" t="str">
        <f t="shared" ref="N269" si="803">IF(LEN(N268)=1,COLUMN(F265),"")</f>
        <v/>
      </c>
      <c r="O269" s="79" t="str">
        <f t="shared" ref="O269" si="804">IF(LEN(O268)=1,COLUMN(G265),"")</f>
        <v/>
      </c>
      <c r="P269" s="81" t="str">
        <f t="shared" ref="P269" si="805">IF(LEN(P268)=1,COLUMN(H265),"")</f>
        <v/>
      </c>
      <c r="Q269" s="275"/>
      <c r="Z269" s="85"/>
      <c r="AB269" s="86"/>
      <c r="AC269" s="108"/>
    </row>
    <row r="270" spans="1:29" ht="12" customHeight="1" thickBot="1" x14ac:dyDescent="0.25">
      <c r="A270" s="272"/>
      <c r="B270" s="65"/>
      <c r="C270" s="65"/>
      <c r="D270" s="65"/>
      <c r="E270" s="74"/>
      <c r="F270" s="75"/>
      <c r="G270" s="75"/>
      <c r="H270" s="75"/>
      <c r="I270" s="76"/>
      <c r="J270" s="75"/>
      <c r="K270" s="75"/>
      <c r="L270" s="75"/>
      <c r="M270" s="75"/>
      <c r="N270" s="75"/>
      <c r="O270" s="75"/>
      <c r="P270" s="77"/>
      <c r="Q270" s="276"/>
      <c r="Z270" s="87"/>
      <c r="AA270" s="88"/>
      <c r="AB270" s="89"/>
      <c r="AC270" s="109"/>
    </row>
    <row r="271" spans="1:29" ht="12" customHeight="1" thickBot="1" x14ac:dyDescent="0.25">
      <c r="A271" s="272">
        <f>IF((ROW()-3)/3&lt;=AnzTeams,ROUNDUP((ROW()-3)/3,0),"")</f>
        <v>90</v>
      </c>
      <c r="B271" s="68"/>
      <c r="C271" s="68"/>
      <c r="D271" s="68"/>
      <c r="E271" s="66"/>
      <c r="F271" s="67"/>
      <c r="G271" s="67"/>
      <c r="H271" s="71"/>
      <c r="I271" s="72"/>
      <c r="J271" s="67"/>
      <c r="K271" s="67"/>
      <c r="L271" s="67"/>
      <c r="M271" s="67"/>
      <c r="N271" s="67"/>
      <c r="O271" s="67"/>
      <c r="P271" s="73"/>
      <c r="Q271" s="274" t="str">
        <f>IF(COUNTA(E271:P271)&gt;0,IF(COUNTA(E271:P271)&lt;&gt;2,"???",$AB$1),"")</f>
        <v/>
      </c>
      <c r="Z271" s="82" t="str">
        <f>IF(Q271=$AB$1,INDEX($E$3:$H$3,MAX(E272:H272)),"")</f>
        <v/>
      </c>
      <c r="AA271" s="83" t="str">
        <f>IF(Q271=$AB$1,INDEX($I$3:$P$3,MAX(I272:P272)),"")</f>
        <v/>
      </c>
      <c r="AB271" s="84" t="str">
        <f>IF(ISNUMBER(AA271),Z271&amp;AA271,"")</f>
        <v/>
      </c>
      <c r="AC271" s="107" t="str">
        <f>IF(ISNUMBER(AA271),AB271&amp;TEXT(COUNTIF(AB$4:AB271,AB271),"000"),"")</f>
        <v/>
      </c>
    </row>
    <row r="272" spans="1:29" ht="12" customHeight="1" thickBot="1" x14ac:dyDescent="0.25">
      <c r="A272" s="272"/>
      <c r="B272" s="64"/>
      <c r="C272" s="64"/>
      <c r="D272" s="64"/>
      <c r="E272" s="78" t="str">
        <f t="shared" ref="E272:H272" si="806">IF(LEN(E271)=1,COLUMN(A268),"")</f>
        <v/>
      </c>
      <c r="F272" s="79" t="str">
        <f t="shared" si="806"/>
        <v/>
      </c>
      <c r="G272" s="79" t="str">
        <f t="shared" si="806"/>
        <v/>
      </c>
      <c r="H272" s="79" t="str">
        <f t="shared" si="806"/>
        <v/>
      </c>
      <c r="I272" s="80" t="str">
        <f t="shared" ref="I272" si="807">IF(LEN(I271)=1,COLUMN(A268),"")</f>
        <v/>
      </c>
      <c r="J272" s="79" t="str">
        <f t="shared" ref="J272" si="808">IF(LEN(J271)=1,COLUMN(B268),"")</f>
        <v/>
      </c>
      <c r="K272" s="79" t="str">
        <f t="shared" ref="K272" si="809">IF(LEN(K271)=1,COLUMN(C268),"")</f>
        <v/>
      </c>
      <c r="L272" s="79" t="str">
        <f t="shared" ref="L272" si="810">IF(LEN(L271)=1,COLUMN(D268),"")</f>
        <v/>
      </c>
      <c r="M272" s="79" t="str">
        <f t="shared" ref="M272" si="811">IF(LEN(M271)=1,COLUMN(E268),"")</f>
        <v/>
      </c>
      <c r="N272" s="79" t="str">
        <f t="shared" ref="N272" si="812">IF(LEN(N271)=1,COLUMN(F268),"")</f>
        <v/>
      </c>
      <c r="O272" s="79" t="str">
        <f t="shared" ref="O272" si="813">IF(LEN(O271)=1,COLUMN(G268),"")</f>
        <v/>
      </c>
      <c r="P272" s="81" t="str">
        <f t="shared" ref="P272" si="814">IF(LEN(P271)=1,COLUMN(H268),"")</f>
        <v/>
      </c>
      <c r="Q272" s="275"/>
      <c r="Z272" s="85"/>
      <c r="AB272" s="86"/>
      <c r="AC272" s="108"/>
    </row>
    <row r="273" spans="1:29" ht="12" customHeight="1" thickBot="1" x14ac:dyDescent="0.25">
      <c r="A273" s="272"/>
      <c r="B273" s="65"/>
      <c r="C273" s="65"/>
      <c r="D273" s="65"/>
      <c r="E273" s="74"/>
      <c r="F273" s="75"/>
      <c r="G273" s="75"/>
      <c r="H273" s="75"/>
      <c r="I273" s="76"/>
      <c r="J273" s="75"/>
      <c r="K273" s="75"/>
      <c r="L273" s="75"/>
      <c r="M273" s="75"/>
      <c r="N273" s="75"/>
      <c r="O273" s="75"/>
      <c r="P273" s="77"/>
      <c r="Q273" s="276"/>
      <c r="Z273" s="87"/>
      <c r="AA273" s="88"/>
      <c r="AB273" s="89"/>
      <c r="AC273" s="109"/>
    </row>
    <row r="274" spans="1:29" ht="12" customHeight="1" thickBot="1" x14ac:dyDescent="0.25">
      <c r="A274" s="272">
        <f>IF((ROW()-3)/3&lt;=AnzTeams,ROUNDUP((ROW()-3)/3,0),"")</f>
        <v>91</v>
      </c>
      <c r="B274" s="68"/>
      <c r="C274" s="68"/>
      <c r="D274" s="68"/>
      <c r="E274" s="66"/>
      <c r="F274" s="67"/>
      <c r="G274" s="67"/>
      <c r="H274" s="71"/>
      <c r="I274" s="72"/>
      <c r="J274" s="67"/>
      <c r="K274" s="67"/>
      <c r="L274" s="67"/>
      <c r="M274" s="67"/>
      <c r="N274" s="67"/>
      <c r="O274" s="67"/>
      <c r="P274" s="73"/>
      <c r="Q274" s="274" t="str">
        <f>IF(COUNTA(E274:P274)&gt;0,IF(COUNTA(E274:P274)&lt;&gt;2,"???",$AB$1),"")</f>
        <v/>
      </c>
      <c r="Z274" s="82" t="str">
        <f>IF(Q274=$AB$1,INDEX($E$3:$H$3,MAX(E275:H275)),"")</f>
        <v/>
      </c>
      <c r="AA274" s="83" t="str">
        <f>IF(Q274=$AB$1,INDEX($I$3:$P$3,MAX(I275:P275)),"")</f>
        <v/>
      </c>
      <c r="AB274" s="84" t="str">
        <f>IF(ISNUMBER(AA274),Z274&amp;AA274,"")</f>
        <v/>
      </c>
      <c r="AC274" s="107" t="str">
        <f>IF(ISNUMBER(AA274),AB274&amp;TEXT(COUNTIF(AB$4:AB274,AB274),"000"),"")</f>
        <v/>
      </c>
    </row>
    <row r="275" spans="1:29" ht="12" customHeight="1" thickBot="1" x14ac:dyDescent="0.25">
      <c r="A275" s="272"/>
      <c r="B275" s="64"/>
      <c r="C275" s="64"/>
      <c r="D275" s="64"/>
      <c r="E275" s="78" t="str">
        <f t="shared" ref="E275:H275" si="815">IF(LEN(E274)=1,COLUMN(A271),"")</f>
        <v/>
      </c>
      <c r="F275" s="79" t="str">
        <f t="shared" si="815"/>
        <v/>
      </c>
      <c r="G275" s="79" t="str">
        <f t="shared" si="815"/>
        <v/>
      </c>
      <c r="H275" s="79" t="str">
        <f t="shared" si="815"/>
        <v/>
      </c>
      <c r="I275" s="80" t="str">
        <f t="shared" ref="I275" si="816">IF(LEN(I274)=1,COLUMN(A271),"")</f>
        <v/>
      </c>
      <c r="J275" s="79" t="str">
        <f t="shared" ref="J275" si="817">IF(LEN(J274)=1,COLUMN(B271),"")</f>
        <v/>
      </c>
      <c r="K275" s="79" t="str">
        <f t="shared" ref="K275" si="818">IF(LEN(K274)=1,COLUMN(C271),"")</f>
        <v/>
      </c>
      <c r="L275" s="79" t="str">
        <f t="shared" ref="L275" si="819">IF(LEN(L274)=1,COLUMN(D271),"")</f>
        <v/>
      </c>
      <c r="M275" s="79" t="str">
        <f t="shared" ref="M275" si="820">IF(LEN(M274)=1,COLUMN(E271),"")</f>
        <v/>
      </c>
      <c r="N275" s="79" t="str">
        <f t="shared" ref="N275" si="821">IF(LEN(N274)=1,COLUMN(F271),"")</f>
        <v/>
      </c>
      <c r="O275" s="79" t="str">
        <f t="shared" ref="O275" si="822">IF(LEN(O274)=1,COLUMN(G271),"")</f>
        <v/>
      </c>
      <c r="P275" s="81" t="str">
        <f t="shared" ref="P275" si="823">IF(LEN(P274)=1,COLUMN(H271),"")</f>
        <v/>
      </c>
      <c r="Q275" s="275"/>
      <c r="Z275" s="85"/>
      <c r="AB275" s="86"/>
      <c r="AC275" s="108"/>
    </row>
    <row r="276" spans="1:29" ht="12" customHeight="1" thickBot="1" x14ac:dyDescent="0.25">
      <c r="A276" s="272"/>
      <c r="B276" s="65"/>
      <c r="C276" s="65"/>
      <c r="D276" s="65"/>
      <c r="E276" s="74"/>
      <c r="F276" s="75"/>
      <c r="G276" s="75"/>
      <c r="H276" s="75"/>
      <c r="I276" s="76"/>
      <c r="J276" s="75"/>
      <c r="K276" s="75"/>
      <c r="L276" s="75"/>
      <c r="M276" s="75"/>
      <c r="N276" s="75"/>
      <c r="O276" s="75"/>
      <c r="P276" s="77"/>
      <c r="Q276" s="276"/>
      <c r="Z276" s="87"/>
      <c r="AA276" s="88"/>
      <c r="AB276" s="89"/>
      <c r="AC276" s="109"/>
    </row>
    <row r="277" spans="1:29" ht="12" customHeight="1" thickBot="1" x14ac:dyDescent="0.25">
      <c r="A277" s="272">
        <f>IF((ROW()-3)/3&lt;=AnzTeams,ROUNDUP((ROW()-3)/3,0),"")</f>
        <v>92</v>
      </c>
      <c r="B277" s="68"/>
      <c r="C277" s="68"/>
      <c r="D277" s="68"/>
      <c r="E277" s="66"/>
      <c r="F277" s="67"/>
      <c r="G277" s="67"/>
      <c r="H277" s="71"/>
      <c r="I277" s="72"/>
      <c r="J277" s="67"/>
      <c r="K277" s="67"/>
      <c r="L277" s="67"/>
      <c r="M277" s="67"/>
      <c r="N277" s="67"/>
      <c r="O277" s="67"/>
      <c r="P277" s="73"/>
      <c r="Q277" s="274" t="str">
        <f>IF(COUNTA(E277:P277)&gt;0,IF(COUNTA(E277:P277)&lt;&gt;2,"???",$AB$1),"")</f>
        <v/>
      </c>
      <c r="Z277" s="82" t="str">
        <f>IF(Q277=$AB$1,INDEX($E$3:$H$3,MAX(E278:H278)),"")</f>
        <v/>
      </c>
      <c r="AA277" s="83" t="str">
        <f>IF(Q277=$AB$1,INDEX($I$3:$P$3,MAX(I278:P278)),"")</f>
        <v/>
      </c>
      <c r="AB277" s="84" t="str">
        <f>IF(ISNUMBER(AA277),Z277&amp;AA277,"")</f>
        <v/>
      </c>
      <c r="AC277" s="107" t="str">
        <f>IF(ISNUMBER(AA277),AB277&amp;TEXT(COUNTIF(AB$4:AB277,AB277),"000"),"")</f>
        <v/>
      </c>
    </row>
    <row r="278" spans="1:29" ht="12" customHeight="1" thickBot="1" x14ac:dyDescent="0.25">
      <c r="A278" s="272"/>
      <c r="B278" s="64"/>
      <c r="C278" s="64"/>
      <c r="D278" s="64"/>
      <c r="E278" s="78" t="str">
        <f t="shared" ref="E278:H278" si="824">IF(LEN(E277)=1,COLUMN(A274),"")</f>
        <v/>
      </c>
      <c r="F278" s="79" t="str">
        <f t="shared" si="824"/>
        <v/>
      </c>
      <c r="G278" s="79" t="str">
        <f t="shared" si="824"/>
        <v/>
      </c>
      <c r="H278" s="79" t="str">
        <f t="shared" si="824"/>
        <v/>
      </c>
      <c r="I278" s="80" t="str">
        <f t="shared" ref="I278" si="825">IF(LEN(I277)=1,COLUMN(A274),"")</f>
        <v/>
      </c>
      <c r="J278" s="79" t="str">
        <f t="shared" ref="J278" si="826">IF(LEN(J277)=1,COLUMN(B274),"")</f>
        <v/>
      </c>
      <c r="K278" s="79" t="str">
        <f t="shared" ref="K278" si="827">IF(LEN(K277)=1,COLUMN(C274),"")</f>
        <v/>
      </c>
      <c r="L278" s="79" t="str">
        <f t="shared" ref="L278" si="828">IF(LEN(L277)=1,COLUMN(D274),"")</f>
        <v/>
      </c>
      <c r="M278" s="79" t="str">
        <f t="shared" ref="M278" si="829">IF(LEN(M277)=1,COLUMN(E274),"")</f>
        <v/>
      </c>
      <c r="N278" s="79" t="str">
        <f t="shared" ref="N278" si="830">IF(LEN(N277)=1,COLUMN(F274),"")</f>
        <v/>
      </c>
      <c r="O278" s="79" t="str">
        <f t="shared" ref="O278" si="831">IF(LEN(O277)=1,COLUMN(G274),"")</f>
        <v/>
      </c>
      <c r="P278" s="81" t="str">
        <f t="shared" ref="P278" si="832">IF(LEN(P277)=1,COLUMN(H274),"")</f>
        <v/>
      </c>
      <c r="Q278" s="275"/>
      <c r="Z278" s="85"/>
      <c r="AB278" s="86"/>
      <c r="AC278" s="108"/>
    </row>
    <row r="279" spans="1:29" ht="12" customHeight="1" thickBot="1" x14ac:dyDescent="0.25">
      <c r="A279" s="272"/>
      <c r="B279" s="65"/>
      <c r="C279" s="65"/>
      <c r="D279" s="65"/>
      <c r="E279" s="74"/>
      <c r="F279" s="75"/>
      <c r="G279" s="75"/>
      <c r="H279" s="75"/>
      <c r="I279" s="76"/>
      <c r="J279" s="75"/>
      <c r="K279" s="75"/>
      <c r="L279" s="75"/>
      <c r="M279" s="75"/>
      <c r="N279" s="75"/>
      <c r="O279" s="75"/>
      <c r="P279" s="77"/>
      <c r="Q279" s="276"/>
      <c r="Z279" s="87"/>
      <c r="AA279" s="88"/>
      <c r="AB279" s="89"/>
      <c r="AC279" s="109"/>
    </row>
    <row r="280" spans="1:29" ht="12" customHeight="1" thickBot="1" x14ac:dyDescent="0.25">
      <c r="A280" s="272">
        <f>IF((ROW()-3)/3&lt;=AnzTeams,ROUNDUP((ROW()-3)/3,0),"")</f>
        <v>93</v>
      </c>
      <c r="B280" s="68"/>
      <c r="C280" s="68"/>
      <c r="D280" s="68"/>
      <c r="E280" s="66"/>
      <c r="F280" s="67"/>
      <c r="G280" s="67"/>
      <c r="H280" s="71"/>
      <c r="I280" s="72"/>
      <c r="J280" s="67"/>
      <c r="K280" s="67"/>
      <c r="L280" s="67"/>
      <c r="M280" s="67"/>
      <c r="N280" s="67"/>
      <c r="O280" s="67"/>
      <c r="P280" s="73"/>
      <c r="Q280" s="274" t="str">
        <f>IF(COUNTA(E280:P280)&gt;0,IF(COUNTA(E280:P280)&lt;&gt;2,"???",$AB$1),"")</f>
        <v/>
      </c>
      <c r="Z280" s="82" t="str">
        <f>IF(Q280=$AB$1,INDEX($E$3:$H$3,MAX(E281:H281)),"")</f>
        <v/>
      </c>
      <c r="AA280" s="83" t="str">
        <f>IF(Q280=$AB$1,INDEX($I$3:$P$3,MAX(I281:P281)),"")</f>
        <v/>
      </c>
      <c r="AB280" s="84" t="str">
        <f>IF(ISNUMBER(AA280),Z280&amp;AA280,"")</f>
        <v/>
      </c>
      <c r="AC280" s="107" t="str">
        <f>IF(ISNUMBER(AA280),AB280&amp;TEXT(COUNTIF(AB$4:AB280,AB280),"000"),"")</f>
        <v/>
      </c>
    </row>
    <row r="281" spans="1:29" ht="12" customHeight="1" thickBot="1" x14ac:dyDescent="0.25">
      <c r="A281" s="272"/>
      <c r="B281" s="64"/>
      <c r="C281" s="64"/>
      <c r="D281" s="64"/>
      <c r="E281" s="78" t="str">
        <f t="shared" ref="E281:H281" si="833">IF(LEN(E280)=1,COLUMN(A277),"")</f>
        <v/>
      </c>
      <c r="F281" s="79" t="str">
        <f t="shared" si="833"/>
        <v/>
      </c>
      <c r="G281" s="79" t="str">
        <f t="shared" si="833"/>
        <v/>
      </c>
      <c r="H281" s="79" t="str">
        <f t="shared" si="833"/>
        <v/>
      </c>
      <c r="I281" s="80" t="str">
        <f t="shared" ref="I281" si="834">IF(LEN(I280)=1,COLUMN(A277),"")</f>
        <v/>
      </c>
      <c r="J281" s="79" t="str">
        <f t="shared" ref="J281" si="835">IF(LEN(J280)=1,COLUMN(B277),"")</f>
        <v/>
      </c>
      <c r="K281" s="79" t="str">
        <f t="shared" ref="K281" si="836">IF(LEN(K280)=1,COLUMN(C277),"")</f>
        <v/>
      </c>
      <c r="L281" s="79" t="str">
        <f t="shared" ref="L281" si="837">IF(LEN(L280)=1,COLUMN(D277),"")</f>
        <v/>
      </c>
      <c r="M281" s="79" t="str">
        <f t="shared" ref="M281" si="838">IF(LEN(M280)=1,COLUMN(E277),"")</f>
        <v/>
      </c>
      <c r="N281" s="79" t="str">
        <f t="shared" ref="N281" si="839">IF(LEN(N280)=1,COLUMN(F277),"")</f>
        <v/>
      </c>
      <c r="O281" s="79" t="str">
        <f t="shared" ref="O281" si="840">IF(LEN(O280)=1,COLUMN(G277),"")</f>
        <v/>
      </c>
      <c r="P281" s="81" t="str">
        <f t="shared" ref="P281" si="841">IF(LEN(P280)=1,COLUMN(H277),"")</f>
        <v/>
      </c>
      <c r="Q281" s="275"/>
      <c r="Z281" s="85"/>
      <c r="AB281" s="86"/>
      <c r="AC281" s="108"/>
    </row>
    <row r="282" spans="1:29" ht="12" customHeight="1" thickBot="1" x14ac:dyDescent="0.25">
      <c r="A282" s="272"/>
      <c r="B282" s="65"/>
      <c r="C282" s="65"/>
      <c r="D282" s="65"/>
      <c r="E282" s="74"/>
      <c r="F282" s="75"/>
      <c r="G282" s="75"/>
      <c r="H282" s="75"/>
      <c r="I282" s="76"/>
      <c r="J282" s="75"/>
      <c r="K282" s="75"/>
      <c r="L282" s="75"/>
      <c r="M282" s="75"/>
      <c r="N282" s="75"/>
      <c r="O282" s="75"/>
      <c r="P282" s="77"/>
      <c r="Q282" s="276"/>
      <c r="Z282" s="87"/>
      <c r="AA282" s="88"/>
      <c r="AB282" s="89"/>
      <c r="AC282" s="109"/>
    </row>
    <row r="283" spans="1:29" ht="12" customHeight="1" thickBot="1" x14ac:dyDescent="0.25">
      <c r="A283" s="272">
        <f>IF((ROW()-3)/3&lt;=AnzTeams,ROUNDUP((ROW()-3)/3,0),"")</f>
        <v>94</v>
      </c>
      <c r="B283" s="68"/>
      <c r="C283" s="68"/>
      <c r="D283" s="68"/>
      <c r="E283" s="66"/>
      <c r="F283" s="67"/>
      <c r="G283" s="67"/>
      <c r="H283" s="71"/>
      <c r="I283" s="72"/>
      <c r="J283" s="67"/>
      <c r="K283" s="67"/>
      <c r="L283" s="67"/>
      <c r="M283" s="67"/>
      <c r="N283" s="67"/>
      <c r="O283" s="67"/>
      <c r="P283" s="73"/>
      <c r="Q283" s="274" t="str">
        <f>IF(COUNTA(E283:P283)&gt;0,IF(COUNTA(E283:P283)&lt;&gt;2,"???",$AB$1),"")</f>
        <v/>
      </c>
      <c r="Z283" s="82" t="str">
        <f>IF(Q283=$AB$1,INDEX($E$3:$H$3,MAX(E284:H284)),"")</f>
        <v/>
      </c>
      <c r="AA283" s="83" t="str">
        <f>IF(Q283=$AB$1,INDEX($I$3:$P$3,MAX(I284:P284)),"")</f>
        <v/>
      </c>
      <c r="AB283" s="84" t="str">
        <f>IF(ISNUMBER(AA283),Z283&amp;AA283,"")</f>
        <v/>
      </c>
      <c r="AC283" s="107" t="str">
        <f>IF(ISNUMBER(AA283),AB283&amp;TEXT(COUNTIF(AB$4:AB283,AB283),"000"),"")</f>
        <v/>
      </c>
    </row>
    <row r="284" spans="1:29" ht="12" customHeight="1" thickBot="1" x14ac:dyDescent="0.25">
      <c r="A284" s="272"/>
      <c r="B284" s="64"/>
      <c r="C284" s="64"/>
      <c r="D284" s="64"/>
      <c r="E284" s="78" t="str">
        <f t="shared" ref="E284:H284" si="842">IF(LEN(E283)=1,COLUMN(A280),"")</f>
        <v/>
      </c>
      <c r="F284" s="79" t="str">
        <f t="shared" si="842"/>
        <v/>
      </c>
      <c r="G284" s="79" t="str">
        <f t="shared" si="842"/>
        <v/>
      </c>
      <c r="H284" s="79" t="str">
        <f t="shared" si="842"/>
        <v/>
      </c>
      <c r="I284" s="80" t="str">
        <f t="shared" ref="I284" si="843">IF(LEN(I283)=1,COLUMN(A280),"")</f>
        <v/>
      </c>
      <c r="J284" s="79" t="str">
        <f t="shared" ref="J284" si="844">IF(LEN(J283)=1,COLUMN(B280),"")</f>
        <v/>
      </c>
      <c r="K284" s="79" t="str">
        <f t="shared" ref="K284" si="845">IF(LEN(K283)=1,COLUMN(C280),"")</f>
        <v/>
      </c>
      <c r="L284" s="79" t="str">
        <f t="shared" ref="L284" si="846">IF(LEN(L283)=1,COLUMN(D280),"")</f>
        <v/>
      </c>
      <c r="M284" s="79" t="str">
        <f t="shared" ref="M284" si="847">IF(LEN(M283)=1,COLUMN(E280),"")</f>
        <v/>
      </c>
      <c r="N284" s="79" t="str">
        <f t="shared" ref="N284" si="848">IF(LEN(N283)=1,COLUMN(F280),"")</f>
        <v/>
      </c>
      <c r="O284" s="79" t="str">
        <f t="shared" ref="O284" si="849">IF(LEN(O283)=1,COLUMN(G280),"")</f>
        <v/>
      </c>
      <c r="P284" s="81" t="str">
        <f t="shared" ref="P284" si="850">IF(LEN(P283)=1,COLUMN(H280),"")</f>
        <v/>
      </c>
      <c r="Q284" s="275"/>
      <c r="Z284" s="85"/>
      <c r="AB284" s="86"/>
      <c r="AC284" s="108"/>
    </row>
    <row r="285" spans="1:29" ht="12" customHeight="1" thickBot="1" x14ac:dyDescent="0.25">
      <c r="A285" s="272"/>
      <c r="B285" s="65"/>
      <c r="C285" s="65"/>
      <c r="D285" s="65"/>
      <c r="E285" s="74"/>
      <c r="F285" s="75"/>
      <c r="G285" s="75"/>
      <c r="H285" s="75"/>
      <c r="I285" s="76"/>
      <c r="J285" s="75"/>
      <c r="K285" s="75"/>
      <c r="L285" s="75"/>
      <c r="M285" s="75"/>
      <c r="N285" s="75"/>
      <c r="O285" s="75"/>
      <c r="P285" s="77"/>
      <c r="Q285" s="276"/>
      <c r="Z285" s="87"/>
      <c r="AA285" s="88"/>
      <c r="AB285" s="89"/>
      <c r="AC285" s="109"/>
    </row>
    <row r="286" spans="1:29" ht="12" customHeight="1" thickBot="1" x14ac:dyDescent="0.25">
      <c r="A286" s="272">
        <f>IF((ROW()-3)/3&lt;=AnzTeams,ROUNDUP((ROW()-3)/3,0),"")</f>
        <v>95</v>
      </c>
      <c r="B286" s="68"/>
      <c r="C286" s="68"/>
      <c r="D286" s="68"/>
      <c r="E286" s="66"/>
      <c r="F286" s="67"/>
      <c r="G286" s="67"/>
      <c r="H286" s="71"/>
      <c r="I286" s="72"/>
      <c r="J286" s="67"/>
      <c r="K286" s="67"/>
      <c r="L286" s="67"/>
      <c r="M286" s="67"/>
      <c r="N286" s="67"/>
      <c r="O286" s="67"/>
      <c r="P286" s="73"/>
      <c r="Q286" s="274" t="str">
        <f>IF(COUNTA(E286:P286)&gt;0,IF(COUNTA(E286:P286)&lt;&gt;2,"???",$AB$1),"")</f>
        <v/>
      </c>
      <c r="Z286" s="82" t="str">
        <f>IF(Q286=$AB$1,INDEX($E$3:$H$3,MAX(E287:H287)),"")</f>
        <v/>
      </c>
      <c r="AA286" s="83" t="str">
        <f>IF(Q286=$AB$1,INDEX($I$3:$P$3,MAX(I287:P287)),"")</f>
        <v/>
      </c>
      <c r="AB286" s="84" t="str">
        <f>IF(ISNUMBER(AA286),Z286&amp;AA286,"")</f>
        <v/>
      </c>
      <c r="AC286" s="107" t="str">
        <f>IF(ISNUMBER(AA286),AB286&amp;TEXT(COUNTIF(AB$4:AB286,AB286),"000"),"")</f>
        <v/>
      </c>
    </row>
    <row r="287" spans="1:29" ht="12" customHeight="1" thickBot="1" x14ac:dyDescent="0.25">
      <c r="A287" s="272"/>
      <c r="B287" s="64"/>
      <c r="C287" s="64"/>
      <c r="D287" s="64"/>
      <c r="E287" s="78" t="str">
        <f t="shared" ref="E287:H287" si="851">IF(LEN(E286)=1,COLUMN(A283),"")</f>
        <v/>
      </c>
      <c r="F287" s="79" t="str">
        <f t="shared" si="851"/>
        <v/>
      </c>
      <c r="G287" s="79" t="str">
        <f t="shared" si="851"/>
        <v/>
      </c>
      <c r="H287" s="79" t="str">
        <f t="shared" si="851"/>
        <v/>
      </c>
      <c r="I287" s="80" t="str">
        <f t="shared" ref="I287" si="852">IF(LEN(I286)=1,COLUMN(A283),"")</f>
        <v/>
      </c>
      <c r="J287" s="79" t="str">
        <f t="shared" ref="J287" si="853">IF(LEN(J286)=1,COLUMN(B283),"")</f>
        <v/>
      </c>
      <c r="K287" s="79" t="str">
        <f t="shared" ref="K287" si="854">IF(LEN(K286)=1,COLUMN(C283),"")</f>
        <v/>
      </c>
      <c r="L287" s="79" t="str">
        <f t="shared" ref="L287" si="855">IF(LEN(L286)=1,COLUMN(D283),"")</f>
        <v/>
      </c>
      <c r="M287" s="79" t="str">
        <f t="shared" ref="M287" si="856">IF(LEN(M286)=1,COLUMN(E283),"")</f>
        <v/>
      </c>
      <c r="N287" s="79" t="str">
        <f t="shared" ref="N287" si="857">IF(LEN(N286)=1,COLUMN(F283),"")</f>
        <v/>
      </c>
      <c r="O287" s="79" t="str">
        <f t="shared" ref="O287" si="858">IF(LEN(O286)=1,COLUMN(G283),"")</f>
        <v/>
      </c>
      <c r="P287" s="81" t="str">
        <f t="shared" ref="P287" si="859">IF(LEN(P286)=1,COLUMN(H283),"")</f>
        <v/>
      </c>
      <c r="Q287" s="275"/>
      <c r="Z287" s="85"/>
      <c r="AB287" s="86"/>
      <c r="AC287" s="108"/>
    </row>
    <row r="288" spans="1:29" ht="12" customHeight="1" thickBot="1" x14ac:dyDescent="0.25">
      <c r="A288" s="272"/>
      <c r="B288" s="65"/>
      <c r="C288" s="65"/>
      <c r="D288" s="65"/>
      <c r="E288" s="74"/>
      <c r="F288" s="75"/>
      <c r="G288" s="75"/>
      <c r="H288" s="75"/>
      <c r="I288" s="76"/>
      <c r="J288" s="75"/>
      <c r="K288" s="75"/>
      <c r="L288" s="75"/>
      <c r="M288" s="75"/>
      <c r="N288" s="75"/>
      <c r="O288" s="75"/>
      <c r="P288" s="77"/>
      <c r="Q288" s="276"/>
      <c r="Z288" s="87"/>
      <c r="AA288" s="88"/>
      <c r="AB288" s="89"/>
      <c r="AC288" s="109"/>
    </row>
    <row r="289" spans="1:29" ht="12" customHeight="1" thickBot="1" x14ac:dyDescent="0.25">
      <c r="A289" s="272">
        <f>IF((ROW()-3)/3&lt;=AnzTeams,ROUNDUP((ROW()-3)/3,0),"")</f>
        <v>96</v>
      </c>
      <c r="B289" s="68"/>
      <c r="C289" s="68"/>
      <c r="D289" s="68"/>
      <c r="E289" s="66"/>
      <c r="F289" s="67"/>
      <c r="G289" s="67"/>
      <c r="H289" s="71"/>
      <c r="I289" s="72"/>
      <c r="J289" s="67"/>
      <c r="K289" s="67"/>
      <c r="L289" s="67"/>
      <c r="M289" s="67"/>
      <c r="N289" s="67"/>
      <c r="O289" s="67"/>
      <c r="P289" s="73"/>
      <c r="Q289" s="274" t="str">
        <f>IF(COUNTA(E289:P289)&gt;0,IF(COUNTA(E289:P289)&lt;&gt;2,"???",$AB$1),"")</f>
        <v/>
      </c>
      <c r="Z289" s="82" t="str">
        <f>IF(Q289=$AB$1,INDEX($E$3:$H$3,MAX(E290:H290)),"")</f>
        <v/>
      </c>
      <c r="AA289" s="83" t="str">
        <f>IF(Q289=$AB$1,INDEX($I$3:$P$3,MAX(I290:P290)),"")</f>
        <v/>
      </c>
      <c r="AB289" s="84" t="str">
        <f>IF(ISNUMBER(AA289),Z289&amp;AA289,"")</f>
        <v/>
      </c>
      <c r="AC289" s="107" t="str">
        <f>IF(ISNUMBER(AA289),AB289&amp;TEXT(COUNTIF(AB$4:AB289,AB289),"000"),"")</f>
        <v/>
      </c>
    </row>
    <row r="290" spans="1:29" ht="12" customHeight="1" thickBot="1" x14ac:dyDescent="0.25">
      <c r="A290" s="272"/>
      <c r="B290" s="64"/>
      <c r="C290" s="64"/>
      <c r="D290" s="64"/>
      <c r="E290" s="78" t="str">
        <f t="shared" ref="E290:H290" si="860">IF(LEN(E289)=1,COLUMN(A286),"")</f>
        <v/>
      </c>
      <c r="F290" s="79" t="str">
        <f t="shared" si="860"/>
        <v/>
      </c>
      <c r="G290" s="79" t="str">
        <f t="shared" si="860"/>
        <v/>
      </c>
      <c r="H290" s="79" t="str">
        <f t="shared" si="860"/>
        <v/>
      </c>
      <c r="I290" s="80" t="str">
        <f t="shared" ref="I290" si="861">IF(LEN(I289)=1,COLUMN(A286),"")</f>
        <v/>
      </c>
      <c r="J290" s="79" t="str">
        <f t="shared" ref="J290" si="862">IF(LEN(J289)=1,COLUMN(B286),"")</f>
        <v/>
      </c>
      <c r="K290" s="79" t="str">
        <f t="shared" ref="K290" si="863">IF(LEN(K289)=1,COLUMN(C286),"")</f>
        <v/>
      </c>
      <c r="L290" s="79" t="str">
        <f t="shared" ref="L290" si="864">IF(LEN(L289)=1,COLUMN(D286),"")</f>
        <v/>
      </c>
      <c r="M290" s="79" t="str">
        <f t="shared" ref="M290" si="865">IF(LEN(M289)=1,COLUMN(E286),"")</f>
        <v/>
      </c>
      <c r="N290" s="79" t="str">
        <f t="shared" ref="N290" si="866">IF(LEN(N289)=1,COLUMN(F286),"")</f>
        <v/>
      </c>
      <c r="O290" s="79" t="str">
        <f t="shared" ref="O290" si="867">IF(LEN(O289)=1,COLUMN(G286),"")</f>
        <v/>
      </c>
      <c r="P290" s="81" t="str">
        <f t="shared" ref="P290" si="868">IF(LEN(P289)=1,COLUMN(H286),"")</f>
        <v/>
      </c>
      <c r="Q290" s="275"/>
      <c r="Z290" s="85"/>
      <c r="AB290" s="86"/>
      <c r="AC290" s="108"/>
    </row>
    <row r="291" spans="1:29" ht="12" customHeight="1" thickBot="1" x14ac:dyDescent="0.25">
      <c r="A291" s="272"/>
      <c r="B291" s="65"/>
      <c r="C291" s="65"/>
      <c r="D291" s="65"/>
      <c r="E291" s="74"/>
      <c r="F291" s="75"/>
      <c r="G291" s="75"/>
      <c r="H291" s="75"/>
      <c r="I291" s="76"/>
      <c r="J291" s="75"/>
      <c r="K291" s="75"/>
      <c r="L291" s="75"/>
      <c r="M291" s="75"/>
      <c r="N291" s="75"/>
      <c r="O291" s="75"/>
      <c r="P291" s="77"/>
      <c r="Q291" s="276"/>
      <c r="Z291" s="87"/>
      <c r="AA291" s="88"/>
      <c r="AB291" s="89"/>
      <c r="AC291" s="109"/>
    </row>
    <row r="292" spans="1:29" ht="12" customHeight="1" thickBot="1" x14ac:dyDescent="0.25">
      <c r="A292" s="272">
        <f>IF((ROW()-3)/3&lt;=AnzTeams,ROUNDUP((ROW()-3)/3,0),"")</f>
        <v>97</v>
      </c>
      <c r="B292" s="68"/>
      <c r="C292" s="68"/>
      <c r="D292" s="68"/>
      <c r="E292" s="66"/>
      <c r="F292" s="67"/>
      <c r="G292" s="67"/>
      <c r="H292" s="71"/>
      <c r="I292" s="72"/>
      <c r="J292" s="67"/>
      <c r="K292" s="67"/>
      <c r="L292" s="67"/>
      <c r="M292" s="67"/>
      <c r="N292" s="67"/>
      <c r="O292" s="67"/>
      <c r="P292" s="73"/>
      <c r="Q292" s="274" t="str">
        <f>IF(COUNTA(E292:P292)&gt;0,IF(COUNTA(E292:P292)&lt;&gt;2,"???",$AB$1),"")</f>
        <v/>
      </c>
      <c r="Z292" s="82" t="str">
        <f>IF(Q292=$AB$1,INDEX($E$3:$H$3,MAX(E293:H293)),"")</f>
        <v/>
      </c>
      <c r="AA292" s="83" t="str">
        <f>IF(Q292=$AB$1,INDEX($I$3:$P$3,MAX(I293:P293)),"")</f>
        <v/>
      </c>
      <c r="AB292" s="84" t="str">
        <f>IF(ISNUMBER(AA292),Z292&amp;AA292,"")</f>
        <v/>
      </c>
      <c r="AC292" s="107" t="str">
        <f>IF(ISNUMBER(AA292),AB292&amp;TEXT(COUNTIF(AB$4:AB292,AB292),"000"),"")</f>
        <v/>
      </c>
    </row>
    <row r="293" spans="1:29" ht="12" customHeight="1" thickBot="1" x14ac:dyDescent="0.25">
      <c r="A293" s="272"/>
      <c r="B293" s="64"/>
      <c r="C293" s="64"/>
      <c r="D293" s="64"/>
      <c r="E293" s="78" t="str">
        <f t="shared" ref="E293:H293" si="869">IF(LEN(E292)=1,COLUMN(A289),"")</f>
        <v/>
      </c>
      <c r="F293" s="79" t="str">
        <f t="shared" si="869"/>
        <v/>
      </c>
      <c r="G293" s="79" t="str">
        <f t="shared" si="869"/>
        <v/>
      </c>
      <c r="H293" s="79" t="str">
        <f t="shared" si="869"/>
        <v/>
      </c>
      <c r="I293" s="80" t="str">
        <f t="shared" ref="I293" si="870">IF(LEN(I292)=1,COLUMN(A289),"")</f>
        <v/>
      </c>
      <c r="J293" s="79" t="str">
        <f t="shared" ref="J293" si="871">IF(LEN(J292)=1,COLUMN(B289),"")</f>
        <v/>
      </c>
      <c r="K293" s="79" t="str">
        <f t="shared" ref="K293" si="872">IF(LEN(K292)=1,COLUMN(C289),"")</f>
        <v/>
      </c>
      <c r="L293" s="79" t="str">
        <f t="shared" ref="L293" si="873">IF(LEN(L292)=1,COLUMN(D289),"")</f>
        <v/>
      </c>
      <c r="M293" s="79" t="str">
        <f t="shared" ref="M293" si="874">IF(LEN(M292)=1,COLUMN(E289),"")</f>
        <v/>
      </c>
      <c r="N293" s="79" t="str">
        <f t="shared" ref="N293" si="875">IF(LEN(N292)=1,COLUMN(F289),"")</f>
        <v/>
      </c>
      <c r="O293" s="79" t="str">
        <f t="shared" ref="O293" si="876">IF(LEN(O292)=1,COLUMN(G289),"")</f>
        <v/>
      </c>
      <c r="P293" s="81" t="str">
        <f t="shared" ref="P293" si="877">IF(LEN(P292)=1,COLUMN(H289),"")</f>
        <v/>
      </c>
      <c r="Q293" s="275"/>
      <c r="Z293" s="85"/>
      <c r="AB293" s="86"/>
      <c r="AC293" s="108"/>
    </row>
    <row r="294" spans="1:29" ht="12" customHeight="1" thickBot="1" x14ac:dyDescent="0.25">
      <c r="A294" s="272"/>
      <c r="B294" s="65"/>
      <c r="C294" s="65"/>
      <c r="D294" s="65"/>
      <c r="E294" s="74"/>
      <c r="F294" s="75"/>
      <c r="G294" s="75"/>
      <c r="H294" s="75"/>
      <c r="I294" s="76"/>
      <c r="J294" s="75"/>
      <c r="K294" s="75"/>
      <c r="L294" s="75"/>
      <c r="M294" s="75"/>
      <c r="N294" s="75"/>
      <c r="O294" s="75"/>
      <c r="P294" s="77"/>
      <c r="Q294" s="276"/>
      <c r="Z294" s="87"/>
      <c r="AA294" s="88"/>
      <c r="AB294" s="89"/>
      <c r="AC294" s="109"/>
    </row>
    <row r="295" spans="1:29" ht="12" customHeight="1" thickBot="1" x14ac:dyDescent="0.25">
      <c r="A295" s="272">
        <f>IF((ROW()-3)/3&lt;=AnzTeams,ROUNDUP((ROW()-3)/3,0),"")</f>
        <v>98</v>
      </c>
      <c r="B295" s="68"/>
      <c r="C295" s="68"/>
      <c r="D295" s="68"/>
      <c r="E295" s="66"/>
      <c r="F295" s="67"/>
      <c r="G295" s="67"/>
      <c r="H295" s="71"/>
      <c r="I295" s="72"/>
      <c r="J295" s="67"/>
      <c r="K295" s="67"/>
      <c r="L295" s="67"/>
      <c r="M295" s="67"/>
      <c r="N295" s="67"/>
      <c r="O295" s="67"/>
      <c r="P295" s="73"/>
      <c r="Q295" s="274" t="str">
        <f>IF(COUNTA(E295:P295)&gt;0,IF(COUNTA(E295:P295)&lt;&gt;2,"???",$AB$1),"")</f>
        <v/>
      </c>
      <c r="Z295" s="82" t="str">
        <f>IF(Q295=$AB$1,INDEX($E$3:$H$3,MAX(E296:H296)),"")</f>
        <v/>
      </c>
      <c r="AA295" s="83" t="str">
        <f>IF(Q295=$AB$1,INDEX($I$3:$P$3,MAX(I296:P296)),"")</f>
        <v/>
      </c>
      <c r="AB295" s="84" t="str">
        <f>IF(ISNUMBER(AA295),Z295&amp;AA295,"")</f>
        <v/>
      </c>
      <c r="AC295" s="107" t="str">
        <f>IF(ISNUMBER(AA295),AB295&amp;TEXT(COUNTIF(AB$4:AB295,AB295),"000"),"")</f>
        <v/>
      </c>
    </row>
    <row r="296" spans="1:29" ht="12" customHeight="1" thickBot="1" x14ac:dyDescent="0.25">
      <c r="A296" s="272"/>
      <c r="B296" s="64"/>
      <c r="C296" s="64"/>
      <c r="D296" s="64"/>
      <c r="E296" s="78" t="str">
        <f t="shared" ref="E296:H296" si="878">IF(LEN(E295)=1,COLUMN(A292),"")</f>
        <v/>
      </c>
      <c r="F296" s="79" t="str">
        <f t="shared" si="878"/>
        <v/>
      </c>
      <c r="G296" s="79" t="str">
        <f t="shared" si="878"/>
        <v/>
      </c>
      <c r="H296" s="79" t="str">
        <f t="shared" si="878"/>
        <v/>
      </c>
      <c r="I296" s="80" t="str">
        <f t="shared" ref="I296" si="879">IF(LEN(I295)=1,COLUMN(A292),"")</f>
        <v/>
      </c>
      <c r="J296" s="79" t="str">
        <f t="shared" ref="J296" si="880">IF(LEN(J295)=1,COLUMN(B292),"")</f>
        <v/>
      </c>
      <c r="K296" s="79" t="str">
        <f t="shared" ref="K296" si="881">IF(LEN(K295)=1,COLUMN(C292),"")</f>
        <v/>
      </c>
      <c r="L296" s="79" t="str">
        <f t="shared" ref="L296" si="882">IF(LEN(L295)=1,COLUMN(D292),"")</f>
        <v/>
      </c>
      <c r="M296" s="79" t="str">
        <f t="shared" ref="M296" si="883">IF(LEN(M295)=1,COLUMN(E292),"")</f>
        <v/>
      </c>
      <c r="N296" s="79" t="str">
        <f t="shared" ref="N296" si="884">IF(LEN(N295)=1,COLUMN(F292),"")</f>
        <v/>
      </c>
      <c r="O296" s="79" t="str">
        <f t="shared" ref="O296" si="885">IF(LEN(O295)=1,COLUMN(G292),"")</f>
        <v/>
      </c>
      <c r="P296" s="81" t="str">
        <f t="shared" ref="P296" si="886">IF(LEN(P295)=1,COLUMN(H292),"")</f>
        <v/>
      </c>
      <c r="Q296" s="275"/>
      <c r="Z296" s="85"/>
      <c r="AB296" s="86"/>
      <c r="AC296" s="108"/>
    </row>
    <row r="297" spans="1:29" ht="12" customHeight="1" thickBot="1" x14ac:dyDescent="0.25">
      <c r="A297" s="272"/>
      <c r="B297" s="65"/>
      <c r="C297" s="65"/>
      <c r="D297" s="65"/>
      <c r="E297" s="74"/>
      <c r="F297" s="75"/>
      <c r="G297" s="75"/>
      <c r="H297" s="75"/>
      <c r="I297" s="76"/>
      <c r="J297" s="75"/>
      <c r="K297" s="75"/>
      <c r="L297" s="75"/>
      <c r="M297" s="75"/>
      <c r="N297" s="75"/>
      <c r="O297" s="75"/>
      <c r="P297" s="77"/>
      <c r="Q297" s="276"/>
      <c r="Z297" s="87"/>
      <c r="AA297" s="88"/>
      <c r="AB297" s="89"/>
      <c r="AC297" s="109"/>
    </row>
    <row r="298" spans="1:29" ht="12" customHeight="1" thickBot="1" x14ac:dyDescent="0.25">
      <c r="A298" s="272">
        <f>IF((ROW()-3)/3&lt;=AnzTeams,ROUNDUP((ROW()-3)/3,0),"")</f>
        <v>99</v>
      </c>
      <c r="B298" s="68"/>
      <c r="C298" s="68"/>
      <c r="D298" s="68"/>
      <c r="E298" s="66"/>
      <c r="F298" s="67"/>
      <c r="G298" s="67"/>
      <c r="H298" s="71"/>
      <c r="I298" s="72"/>
      <c r="J298" s="67"/>
      <c r="K298" s="67"/>
      <c r="L298" s="67"/>
      <c r="M298" s="67"/>
      <c r="N298" s="67"/>
      <c r="O298" s="67"/>
      <c r="P298" s="73"/>
      <c r="Q298" s="274" t="str">
        <f>IF(COUNTA(E298:P298)&gt;0,IF(COUNTA(E298:P298)&lt;&gt;2,"???",$AB$1),"")</f>
        <v/>
      </c>
      <c r="Z298" s="82" t="str">
        <f>IF(Q298=$AB$1,INDEX($E$3:$H$3,MAX(E299:H299)),"")</f>
        <v/>
      </c>
      <c r="AA298" s="83" t="str">
        <f>IF(Q298=$AB$1,INDEX($I$3:$P$3,MAX(I299:P299)),"")</f>
        <v/>
      </c>
      <c r="AB298" s="84" t="str">
        <f>IF(ISNUMBER(AA298),Z298&amp;AA298,"")</f>
        <v/>
      </c>
      <c r="AC298" s="107" t="str">
        <f>IF(ISNUMBER(AA298),AB298&amp;TEXT(COUNTIF(AB$4:AB298,AB298),"000"),"")</f>
        <v/>
      </c>
    </row>
    <row r="299" spans="1:29" ht="12" customHeight="1" thickBot="1" x14ac:dyDescent="0.25">
      <c r="A299" s="272"/>
      <c r="B299" s="64"/>
      <c r="C299" s="64"/>
      <c r="D299" s="64"/>
      <c r="E299" s="78" t="str">
        <f t="shared" ref="E299:H299" si="887">IF(LEN(E298)=1,COLUMN(A295),"")</f>
        <v/>
      </c>
      <c r="F299" s="79" t="str">
        <f t="shared" si="887"/>
        <v/>
      </c>
      <c r="G299" s="79" t="str">
        <f t="shared" si="887"/>
        <v/>
      </c>
      <c r="H299" s="79" t="str">
        <f t="shared" si="887"/>
        <v/>
      </c>
      <c r="I299" s="80" t="str">
        <f t="shared" ref="I299" si="888">IF(LEN(I298)=1,COLUMN(A295),"")</f>
        <v/>
      </c>
      <c r="J299" s="79" t="str">
        <f t="shared" ref="J299" si="889">IF(LEN(J298)=1,COLUMN(B295),"")</f>
        <v/>
      </c>
      <c r="K299" s="79" t="str">
        <f t="shared" ref="K299" si="890">IF(LEN(K298)=1,COLUMN(C295),"")</f>
        <v/>
      </c>
      <c r="L299" s="79" t="str">
        <f t="shared" ref="L299" si="891">IF(LEN(L298)=1,COLUMN(D295),"")</f>
        <v/>
      </c>
      <c r="M299" s="79" t="str">
        <f t="shared" ref="M299" si="892">IF(LEN(M298)=1,COLUMN(E295),"")</f>
        <v/>
      </c>
      <c r="N299" s="79" t="str">
        <f t="shared" ref="N299" si="893">IF(LEN(N298)=1,COLUMN(F295),"")</f>
        <v/>
      </c>
      <c r="O299" s="79" t="str">
        <f t="shared" ref="O299" si="894">IF(LEN(O298)=1,COLUMN(G295),"")</f>
        <v/>
      </c>
      <c r="P299" s="81" t="str">
        <f t="shared" ref="P299" si="895">IF(LEN(P298)=1,COLUMN(H295),"")</f>
        <v/>
      </c>
      <c r="Q299" s="275"/>
      <c r="Z299" s="85"/>
      <c r="AB299" s="86"/>
      <c r="AC299" s="108"/>
    </row>
    <row r="300" spans="1:29" ht="12" customHeight="1" thickBot="1" x14ac:dyDescent="0.25">
      <c r="A300" s="272"/>
      <c r="B300" s="65"/>
      <c r="C300" s="65"/>
      <c r="D300" s="65"/>
      <c r="E300" s="74"/>
      <c r="F300" s="75"/>
      <c r="G300" s="75"/>
      <c r="H300" s="75"/>
      <c r="I300" s="76"/>
      <c r="J300" s="75"/>
      <c r="K300" s="75"/>
      <c r="L300" s="75"/>
      <c r="M300" s="75"/>
      <c r="N300" s="75"/>
      <c r="O300" s="75"/>
      <c r="P300" s="77"/>
      <c r="Q300" s="276"/>
      <c r="Z300" s="87"/>
      <c r="AA300" s="88"/>
      <c r="AB300" s="89"/>
      <c r="AC300" s="109"/>
    </row>
    <row r="301" spans="1:29" ht="12" customHeight="1" thickBot="1" x14ac:dyDescent="0.25">
      <c r="A301" s="272">
        <f>IF((ROW()-3)/3&lt;=AnzTeams,ROUNDUP((ROW()-3)/3,0),"")</f>
        <v>100</v>
      </c>
      <c r="B301" s="68"/>
      <c r="C301" s="68"/>
      <c r="D301" s="68"/>
      <c r="E301" s="66"/>
      <c r="F301" s="67"/>
      <c r="G301" s="67"/>
      <c r="H301" s="71"/>
      <c r="I301" s="72"/>
      <c r="J301" s="67"/>
      <c r="K301" s="67"/>
      <c r="L301" s="67"/>
      <c r="M301" s="67"/>
      <c r="N301" s="67"/>
      <c r="O301" s="67"/>
      <c r="P301" s="73"/>
      <c r="Q301" s="274" t="str">
        <f>IF(COUNTA(E301:P301)&gt;0,IF(COUNTA(E301:P301)&lt;&gt;2,"???",$AB$1),"")</f>
        <v/>
      </c>
      <c r="Z301" s="82" t="str">
        <f>IF(Q301=$AB$1,INDEX($E$3:$H$3,MAX(E302:H302)),"")</f>
        <v/>
      </c>
      <c r="AA301" s="83" t="str">
        <f>IF(Q301=$AB$1,INDEX($I$3:$P$3,MAX(I302:P302)),"")</f>
        <v/>
      </c>
      <c r="AB301" s="84" t="str">
        <f>IF(ISNUMBER(AA301),Z301&amp;AA301,"")</f>
        <v/>
      </c>
      <c r="AC301" s="107" t="str">
        <f>IF(ISNUMBER(AA301),AB301&amp;TEXT(COUNTIF(AB$4:AB301,AB301),"000"),"")</f>
        <v/>
      </c>
    </row>
    <row r="302" spans="1:29" ht="12" customHeight="1" thickBot="1" x14ac:dyDescent="0.25">
      <c r="A302" s="272"/>
      <c r="B302" s="64"/>
      <c r="C302" s="64"/>
      <c r="D302" s="64"/>
      <c r="E302" s="78" t="str">
        <f t="shared" ref="E302:H302" si="896">IF(LEN(E301)=1,COLUMN(A298),"")</f>
        <v/>
      </c>
      <c r="F302" s="79" t="str">
        <f t="shared" si="896"/>
        <v/>
      </c>
      <c r="G302" s="79" t="str">
        <f t="shared" si="896"/>
        <v/>
      </c>
      <c r="H302" s="79" t="str">
        <f t="shared" si="896"/>
        <v/>
      </c>
      <c r="I302" s="80" t="str">
        <f t="shared" ref="I302" si="897">IF(LEN(I301)=1,COLUMN(A298),"")</f>
        <v/>
      </c>
      <c r="J302" s="79" t="str">
        <f t="shared" ref="J302" si="898">IF(LEN(J301)=1,COLUMN(B298),"")</f>
        <v/>
      </c>
      <c r="K302" s="79" t="str">
        <f t="shared" ref="K302" si="899">IF(LEN(K301)=1,COLUMN(C298),"")</f>
        <v/>
      </c>
      <c r="L302" s="79" t="str">
        <f t="shared" ref="L302" si="900">IF(LEN(L301)=1,COLUMN(D298),"")</f>
        <v/>
      </c>
      <c r="M302" s="79" t="str">
        <f t="shared" ref="M302" si="901">IF(LEN(M301)=1,COLUMN(E298),"")</f>
        <v/>
      </c>
      <c r="N302" s="79" t="str">
        <f t="shared" ref="N302" si="902">IF(LEN(N301)=1,COLUMN(F298),"")</f>
        <v/>
      </c>
      <c r="O302" s="79" t="str">
        <f t="shared" ref="O302" si="903">IF(LEN(O301)=1,COLUMN(G298),"")</f>
        <v/>
      </c>
      <c r="P302" s="81" t="str">
        <f t="shared" ref="P302" si="904">IF(LEN(P301)=1,COLUMN(H298),"")</f>
        <v/>
      </c>
      <c r="Q302" s="275"/>
      <c r="Z302" s="85"/>
      <c r="AB302" s="86"/>
      <c r="AC302" s="108"/>
    </row>
    <row r="303" spans="1:29" ht="12" customHeight="1" thickBot="1" x14ac:dyDescent="0.25">
      <c r="A303" s="272"/>
      <c r="B303" s="65"/>
      <c r="C303" s="65"/>
      <c r="D303" s="65"/>
      <c r="E303" s="74"/>
      <c r="F303" s="75"/>
      <c r="G303" s="75"/>
      <c r="H303" s="75"/>
      <c r="I303" s="76"/>
      <c r="J303" s="75"/>
      <c r="K303" s="75"/>
      <c r="L303" s="75"/>
      <c r="M303" s="75"/>
      <c r="N303" s="75"/>
      <c r="O303" s="75"/>
      <c r="P303" s="77"/>
      <c r="Q303" s="276"/>
      <c r="Z303" s="87"/>
      <c r="AA303" s="88"/>
      <c r="AB303" s="89"/>
      <c r="AC303" s="109"/>
    </row>
    <row r="304" spans="1:29" ht="12" customHeight="1" thickBot="1" x14ac:dyDescent="0.25">
      <c r="A304" s="272">
        <f>IF((ROW()-3)/3&lt;=AnzTeams,ROUNDUP((ROW()-3)/3,0),"")</f>
        <v>101</v>
      </c>
      <c r="B304" s="68"/>
      <c r="C304" s="68"/>
      <c r="D304" s="68"/>
      <c r="E304" s="66"/>
      <c r="F304" s="67"/>
      <c r="G304" s="67"/>
      <c r="H304" s="71"/>
      <c r="I304" s="72"/>
      <c r="J304" s="67"/>
      <c r="K304" s="67"/>
      <c r="L304" s="67"/>
      <c r="M304" s="67"/>
      <c r="N304" s="67"/>
      <c r="O304" s="67"/>
      <c r="P304" s="73"/>
      <c r="Q304" s="274" t="str">
        <f>IF(COUNTA(E304:P304)&gt;0,IF(COUNTA(E304:P304)&lt;&gt;2,"???",$AB$1),"")</f>
        <v/>
      </c>
      <c r="Z304" s="82" t="str">
        <f>IF(Q304=$AB$1,INDEX($E$3:$H$3,MAX(E305:H305)),"")</f>
        <v/>
      </c>
      <c r="AA304" s="83" t="str">
        <f>IF(Q304=$AB$1,INDEX($I$3:$P$3,MAX(I305:P305)),"")</f>
        <v/>
      </c>
      <c r="AB304" s="84" t="str">
        <f>IF(ISNUMBER(AA304),Z304&amp;AA304,"")</f>
        <v/>
      </c>
      <c r="AC304" s="107" t="str">
        <f>IF(ISNUMBER(AA304),AB304&amp;TEXT(COUNTIF(AB$4:AB304,AB304),"000"),"")</f>
        <v/>
      </c>
    </row>
    <row r="305" spans="1:29" ht="12" customHeight="1" thickBot="1" x14ac:dyDescent="0.25">
      <c r="A305" s="272"/>
      <c r="B305" s="64"/>
      <c r="C305" s="64"/>
      <c r="D305" s="64"/>
      <c r="E305" s="78" t="str">
        <f t="shared" ref="E305:H305" si="905">IF(LEN(E304)=1,COLUMN(A301),"")</f>
        <v/>
      </c>
      <c r="F305" s="79" t="str">
        <f t="shared" si="905"/>
        <v/>
      </c>
      <c r="G305" s="79" t="str">
        <f t="shared" si="905"/>
        <v/>
      </c>
      <c r="H305" s="79" t="str">
        <f t="shared" si="905"/>
        <v/>
      </c>
      <c r="I305" s="80" t="str">
        <f t="shared" ref="I305" si="906">IF(LEN(I304)=1,COLUMN(A301),"")</f>
        <v/>
      </c>
      <c r="J305" s="79" t="str">
        <f t="shared" ref="J305" si="907">IF(LEN(J304)=1,COLUMN(B301),"")</f>
        <v/>
      </c>
      <c r="K305" s="79" t="str">
        <f t="shared" ref="K305" si="908">IF(LEN(K304)=1,COLUMN(C301),"")</f>
        <v/>
      </c>
      <c r="L305" s="79" t="str">
        <f t="shared" ref="L305" si="909">IF(LEN(L304)=1,COLUMN(D301),"")</f>
        <v/>
      </c>
      <c r="M305" s="79" t="str">
        <f t="shared" ref="M305" si="910">IF(LEN(M304)=1,COLUMN(E301),"")</f>
        <v/>
      </c>
      <c r="N305" s="79" t="str">
        <f t="shared" ref="N305" si="911">IF(LEN(N304)=1,COLUMN(F301),"")</f>
        <v/>
      </c>
      <c r="O305" s="79" t="str">
        <f t="shared" ref="O305" si="912">IF(LEN(O304)=1,COLUMN(G301),"")</f>
        <v/>
      </c>
      <c r="P305" s="81" t="str">
        <f t="shared" ref="P305" si="913">IF(LEN(P304)=1,COLUMN(H301),"")</f>
        <v/>
      </c>
      <c r="Q305" s="275"/>
      <c r="Z305" s="85"/>
      <c r="AB305" s="86"/>
      <c r="AC305" s="108"/>
    </row>
    <row r="306" spans="1:29" ht="12" customHeight="1" thickBot="1" x14ac:dyDescent="0.25">
      <c r="A306" s="272"/>
      <c r="B306" s="65"/>
      <c r="C306" s="65"/>
      <c r="D306" s="65"/>
      <c r="E306" s="74"/>
      <c r="F306" s="75"/>
      <c r="G306" s="75"/>
      <c r="H306" s="75"/>
      <c r="I306" s="76"/>
      <c r="J306" s="75"/>
      <c r="K306" s="75"/>
      <c r="L306" s="75"/>
      <c r="M306" s="75"/>
      <c r="N306" s="75"/>
      <c r="O306" s="75"/>
      <c r="P306" s="77"/>
      <c r="Q306" s="276"/>
      <c r="Z306" s="87"/>
      <c r="AA306" s="88"/>
      <c r="AB306" s="89"/>
      <c r="AC306" s="109"/>
    </row>
    <row r="307" spans="1:29" ht="12" customHeight="1" thickBot="1" x14ac:dyDescent="0.25">
      <c r="A307" s="272">
        <f>IF((ROW()-3)/3&lt;=AnzTeams,ROUNDUP((ROW()-3)/3,0),"")</f>
        <v>102</v>
      </c>
      <c r="B307" s="68"/>
      <c r="C307" s="68"/>
      <c r="D307" s="68"/>
      <c r="E307" s="66"/>
      <c r="F307" s="67"/>
      <c r="G307" s="67"/>
      <c r="H307" s="71"/>
      <c r="I307" s="72"/>
      <c r="J307" s="67"/>
      <c r="K307" s="67"/>
      <c r="L307" s="67"/>
      <c r="M307" s="67"/>
      <c r="N307" s="67"/>
      <c r="O307" s="67"/>
      <c r="P307" s="73"/>
      <c r="Q307" s="274" t="str">
        <f>IF(COUNTA(E307:P307)&gt;0,IF(COUNTA(E307:P307)&lt;&gt;2,"???",$AB$1),"")</f>
        <v/>
      </c>
      <c r="Z307" s="82" t="str">
        <f>IF(Q307=$AB$1,INDEX($E$3:$H$3,MAX(E308:H308)),"")</f>
        <v/>
      </c>
      <c r="AA307" s="83" t="str">
        <f>IF(Q307=$AB$1,INDEX($I$3:$P$3,MAX(I308:P308)),"")</f>
        <v/>
      </c>
      <c r="AB307" s="84" t="str">
        <f>IF(ISNUMBER(AA307),Z307&amp;AA307,"")</f>
        <v/>
      </c>
      <c r="AC307" s="107" t="str">
        <f>IF(ISNUMBER(AA307),AB307&amp;TEXT(COUNTIF(AB$4:AB307,AB307),"000"),"")</f>
        <v/>
      </c>
    </row>
    <row r="308" spans="1:29" ht="12" customHeight="1" thickBot="1" x14ac:dyDescent="0.25">
      <c r="A308" s="272"/>
      <c r="B308" s="64"/>
      <c r="C308" s="64"/>
      <c r="D308" s="64"/>
      <c r="E308" s="78" t="str">
        <f t="shared" ref="E308:H308" si="914">IF(LEN(E307)=1,COLUMN(A304),"")</f>
        <v/>
      </c>
      <c r="F308" s="79" t="str">
        <f t="shared" si="914"/>
        <v/>
      </c>
      <c r="G308" s="79" t="str">
        <f t="shared" si="914"/>
        <v/>
      </c>
      <c r="H308" s="79" t="str">
        <f t="shared" si="914"/>
        <v/>
      </c>
      <c r="I308" s="80" t="str">
        <f t="shared" ref="I308" si="915">IF(LEN(I307)=1,COLUMN(A304),"")</f>
        <v/>
      </c>
      <c r="J308" s="79" t="str">
        <f t="shared" ref="J308" si="916">IF(LEN(J307)=1,COLUMN(B304),"")</f>
        <v/>
      </c>
      <c r="K308" s="79" t="str">
        <f t="shared" ref="K308" si="917">IF(LEN(K307)=1,COLUMN(C304),"")</f>
        <v/>
      </c>
      <c r="L308" s="79" t="str">
        <f t="shared" ref="L308" si="918">IF(LEN(L307)=1,COLUMN(D304),"")</f>
        <v/>
      </c>
      <c r="M308" s="79" t="str">
        <f t="shared" ref="M308" si="919">IF(LEN(M307)=1,COLUMN(E304),"")</f>
        <v/>
      </c>
      <c r="N308" s="79" t="str">
        <f t="shared" ref="N308" si="920">IF(LEN(N307)=1,COLUMN(F304),"")</f>
        <v/>
      </c>
      <c r="O308" s="79" t="str">
        <f t="shared" ref="O308" si="921">IF(LEN(O307)=1,COLUMN(G304),"")</f>
        <v/>
      </c>
      <c r="P308" s="81" t="str">
        <f t="shared" ref="P308" si="922">IF(LEN(P307)=1,COLUMN(H304),"")</f>
        <v/>
      </c>
      <c r="Q308" s="275"/>
      <c r="Z308" s="85"/>
      <c r="AB308" s="86"/>
      <c r="AC308" s="108"/>
    </row>
    <row r="309" spans="1:29" ht="12" customHeight="1" thickBot="1" x14ac:dyDescent="0.25">
      <c r="A309" s="272"/>
      <c r="B309" s="65"/>
      <c r="C309" s="65"/>
      <c r="D309" s="65"/>
      <c r="E309" s="74"/>
      <c r="F309" s="75"/>
      <c r="G309" s="75"/>
      <c r="H309" s="75"/>
      <c r="I309" s="76"/>
      <c r="J309" s="75"/>
      <c r="K309" s="75"/>
      <c r="L309" s="75"/>
      <c r="M309" s="75"/>
      <c r="N309" s="75"/>
      <c r="O309" s="75"/>
      <c r="P309" s="77"/>
      <c r="Q309" s="276"/>
      <c r="Z309" s="87"/>
      <c r="AA309" s="88"/>
      <c r="AB309" s="89"/>
      <c r="AC309" s="109"/>
    </row>
    <row r="310" spans="1:29" ht="12" customHeight="1" thickBot="1" x14ac:dyDescent="0.25">
      <c r="A310" s="272">
        <f>IF((ROW()-3)/3&lt;=AnzTeams,ROUNDUP((ROW()-3)/3,0),"")</f>
        <v>103</v>
      </c>
      <c r="B310" s="68"/>
      <c r="C310" s="68"/>
      <c r="D310" s="68"/>
      <c r="E310" s="66"/>
      <c r="F310" s="67"/>
      <c r="G310" s="67"/>
      <c r="H310" s="71"/>
      <c r="I310" s="72"/>
      <c r="J310" s="67"/>
      <c r="K310" s="67"/>
      <c r="L310" s="67"/>
      <c r="M310" s="67"/>
      <c r="N310" s="67"/>
      <c r="O310" s="67"/>
      <c r="P310" s="73"/>
      <c r="Q310" s="274" t="str">
        <f>IF(COUNTA(E310:P310)&gt;0,IF(COUNTA(E310:P310)&lt;&gt;2,"???",$AB$1),"")</f>
        <v/>
      </c>
      <c r="Z310" s="82" t="str">
        <f>IF(Q310=$AB$1,INDEX($E$3:$H$3,MAX(E311:H311)),"")</f>
        <v/>
      </c>
      <c r="AA310" s="83" t="str">
        <f>IF(Q310=$AB$1,INDEX($I$3:$P$3,MAX(I311:P311)),"")</f>
        <v/>
      </c>
      <c r="AB310" s="84" t="str">
        <f>IF(ISNUMBER(AA310),Z310&amp;AA310,"")</f>
        <v/>
      </c>
      <c r="AC310" s="107" t="str">
        <f>IF(ISNUMBER(AA310),AB310&amp;TEXT(COUNTIF(AB$4:AB310,AB310),"000"),"")</f>
        <v/>
      </c>
    </row>
    <row r="311" spans="1:29" ht="12" customHeight="1" thickBot="1" x14ac:dyDescent="0.25">
      <c r="A311" s="272"/>
      <c r="B311" s="64"/>
      <c r="C311" s="64"/>
      <c r="D311" s="64"/>
      <c r="E311" s="78" t="str">
        <f t="shared" ref="E311:H311" si="923">IF(LEN(E310)=1,COLUMN(A307),"")</f>
        <v/>
      </c>
      <c r="F311" s="79" t="str">
        <f t="shared" si="923"/>
        <v/>
      </c>
      <c r="G311" s="79" t="str">
        <f t="shared" si="923"/>
        <v/>
      </c>
      <c r="H311" s="79" t="str">
        <f t="shared" si="923"/>
        <v/>
      </c>
      <c r="I311" s="80" t="str">
        <f t="shared" ref="I311" si="924">IF(LEN(I310)=1,COLUMN(A307),"")</f>
        <v/>
      </c>
      <c r="J311" s="79" t="str">
        <f t="shared" ref="J311" si="925">IF(LEN(J310)=1,COLUMN(B307),"")</f>
        <v/>
      </c>
      <c r="K311" s="79" t="str">
        <f t="shared" ref="K311" si="926">IF(LEN(K310)=1,COLUMN(C307),"")</f>
        <v/>
      </c>
      <c r="L311" s="79" t="str">
        <f t="shared" ref="L311" si="927">IF(LEN(L310)=1,COLUMN(D307),"")</f>
        <v/>
      </c>
      <c r="M311" s="79" t="str">
        <f t="shared" ref="M311" si="928">IF(LEN(M310)=1,COLUMN(E307),"")</f>
        <v/>
      </c>
      <c r="N311" s="79" t="str">
        <f t="shared" ref="N311" si="929">IF(LEN(N310)=1,COLUMN(F307),"")</f>
        <v/>
      </c>
      <c r="O311" s="79" t="str">
        <f t="shared" ref="O311" si="930">IF(LEN(O310)=1,COLUMN(G307),"")</f>
        <v/>
      </c>
      <c r="P311" s="81" t="str">
        <f t="shared" ref="P311" si="931">IF(LEN(P310)=1,COLUMN(H307),"")</f>
        <v/>
      </c>
      <c r="Q311" s="275"/>
      <c r="Z311" s="85"/>
      <c r="AB311" s="86"/>
      <c r="AC311" s="108"/>
    </row>
    <row r="312" spans="1:29" ht="12" customHeight="1" thickBot="1" x14ac:dyDescent="0.25">
      <c r="A312" s="272"/>
      <c r="B312" s="65"/>
      <c r="C312" s="65"/>
      <c r="D312" s="65"/>
      <c r="E312" s="74"/>
      <c r="F312" s="75"/>
      <c r="G312" s="75"/>
      <c r="H312" s="75"/>
      <c r="I312" s="76"/>
      <c r="J312" s="75"/>
      <c r="K312" s="75"/>
      <c r="L312" s="75"/>
      <c r="M312" s="75"/>
      <c r="N312" s="75"/>
      <c r="O312" s="75"/>
      <c r="P312" s="77"/>
      <c r="Q312" s="276"/>
      <c r="Z312" s="87"/>
      <c r="AA312" s="88"/>
      <c r="AB312" s="89"/>
      <c r="AC312" s="109"/>
    </row>
    <row r="313" spans="1:29" ht="12" customHeight="1" thickBot="1" x14ac:dyDescent="0.25">
      <c r="A313" s="272">
        <f>IF((ROW()-3)/3&lt;=AnzTeams,ROUNDUP((ROW()-3)/3,0),"")</f>
        <v>104</v>
      </c>
      <c r="B313" s="68"/>
      <c r="C313" s="68"/>
      <c r="D313" s="68"/>
      <c r="E313" s="66"/>
      <c r="F313" s="67"/>
      <c r="G313" s="67"/>
      <c r="H313" s="71"/>
      <c r="I313" s="72"/>
      <c r="J313" s="67"/>
      <c r="K313" s="67"/>
      <c r="L313" s="67"/>
      <c r="M313" s="67"/>
      <c r="N313" s="67"/>
      <c r="O313" s="67"/>
      <c r="P313" s="73"/>
      <c r="Q313" s="274" t="str">
        <f>IF(COUNTA(E313:P313)&gt;0,IF(COUNTA(E313:P313)&lt;&gt;2,"???",$AB$1),"")</f>
        <v/>
      </c>
      <c r="Z313" s="82" t="str">
        <f>IF(Q313=$AB$1,INDEX($E$3:$H$3,MAX(E314:H314)),"")</f>
        <v/>
      </c>
      <c r="AA313" s="83" t="str">
        <f>IF(Q313=$AB$1,INDEX($I$3:$P$3,MAX(I314:P314)),"")</f>
        <v/>
      </c>
      <c r="AB313" s="84" t="str">
        <f>IF(ISNUMBER(AA313),Z313&amp;AA313,"")</f>
        <v/>
      </c>
      <c r="AC313" s="107" t="str">
        <f>IF(ISNUMBER(AA313),AB313&amp;TEXT(COUNTIF(AB$4:AB313,AB313),"000"),"")</f>
        <v/>
      </c>
    </row>
    <row r="314" spans="1:29" ht="12" customHeight="1" thickBot="1" x14ac:dyDescent="0.25">
      <c r="A314" s="272"/>
      <c r="B314" s="64"/>
      <c r="C314" s="64"/>
      <c r="D314" s="64"/>
      <c r="E314" s="78" t="str">
        <f t="shared" ref="E314:H314" si="932">IF(LEN(E313)=1,COLUMN(A310),"")</f>
        <v/>
      </c>
      <c r="F314" s="79" t="str">
        <f t="shared" si="932"/>
        <v/>
      </c>
      <c r="G314" s="79" t="str">
        <f t="shared" si="932"/>
        <v/>
      </c>
      <c r="H314" s="79" t="str">
        <f t="shared" si="932"/>
        <v/>
      </c>
      <c r="I314" s="80" t="str">
        <f t="shared" ref="I314" si="933">IF(LEN(I313)=1,COLUMN(A310),"")</f>
        <v/>
      </c>
      <c r="J314" s="79" t="str">
        <f t="shared" ref="J314" si="934">IF(LEN(J313)=1,COLUMN(B310),"")</f>
        <v/>
      </c>
      <c r="K314" s="79" t="str">
        <f t="shared" ref="K314" si="935">IF(LEN(K313)=1,COLUMN(C310),"")</f>
        <v/>
      </c>
      <c r="L314" s="79" t="str">
        <f t="shared" ref="L314" si="936">IF(LEN(L313)=1,COLUMN(D310),"")</f>
        <v/>
      </c>
      <c r="M314" s="79" t="str">
        <f t="shared" ref="M314" si="937">IF(LEN(M313)=1,COLUMN(E310),"")</f>
        <v/>
      </c>
      <c r="N314" s="79" t="str">
        <f t="shared" ref="N314" si="938">IF(LEN(N313)=1,COLUMN(F310),"")</f>
        <v/>
      </c>
      <c r="O314" s="79" t="str">
        <f t="shared" ref="O314" si="939">IF(LEN(O313)=1,COLUMN(G310),"")</f>
        <v/>
      </c>
      <c r="P314" s="81" t="str">
        <f t="shared" ref="P314" si="940">IF(LEN(P313)=1,COLUMN(H310),"")</f>
        <v/>
      </c>
      <c r="Q314" s="275"/>
      <c r="Z314" s="85"/>
      <c r="AB314" s="86"/>
      <c r="AC314" s="108"/>
    </row>
    <row r="315" spans="1:29" ht="12" customHeight="1" thickBot="1" x14ac:dyDescent="0.25">
      <c r="A315" s="272"/>
      <c r="B315" s="65"/>
      <c r="C315" s="65"/>
      <c r="D315" s="65"/>
      <c r="E315" s="74"/>
      <c r="F315" s="75"/>
      <c r="G315" s="75"/>
      <c r="H315" s="75"/>
      <c r="I315" s="76"/>
      <c r="J315" s="75"/>
      <c r="K315" s="75"/>
      <c r="L315" s="75"/>
      <c r="M315" s="75"/>
      <c r="N315" s="75"/>
      <c r="O315" s="75"/>
      <c r="P315" s="77"/>
      <c r="Q315" s="276"/>
      <c r="Z315" s="87"/>
      <c r="AA315" s="88"/>
      <c r="AB315" s="89"/>
      <c r="AC315" s="109"/>
    </row>
    <row r="316" spans="1:29" ht="12" customHeight="1" thickBot="1" x14ac:dyDescent="0.25">
      <c r="A316" s="272">
        <f>IF((ROW()-3)/3&lt;=AnzTeams,ROUNDUP((ROW()-3)/3,0),"")</f>
        <v>105</v>
      </c>
      <c r="B316" s="68"/>
      <c r="C316" s="68"/>
      <c r="D316" s="68"/>
      <c r="E316" s="66"/>
      <c r="F316" s="67"/>
      <c r="G316" s="67"/>
      <c r="H316" s="71"/>
      <c r="I316" s="72"/>
      <c r="J316" s="67"/>
      <c r="K316" s="67"/>
      <c r="L316" s="67"/>
      <c r="M316" s="67"/>
      <c r="N316" s="67"/>
      <c r="O316" s="67"/>
      <c r="P316" s="73"/>
      <c r="Q316" s="274" t="str">
        <f>IF(COUNTA(E316:P316)&gt;0,IF(COUNTA(E316:P316)&lt;&gt;2,"???",$AB$1),"")</f>
        <v/>
      </c>
      <c r="Z316" s="82" t="str">
        <f>IF(Q316=$AB$1,INDEX($E$3:$H$3,MAX(E317:H317)),"")</f>
        <v/>
      </c>
      <c r="AA316" s="83" t="str">
        <f>IF(Q316=$AB$1,INDEX($I$3:$P$3,MAX(I317:P317)),"")</f>
        <v/>
      </c>
      <c r="AB316" s="84" t="str">
        <f>IF(ISNUMBER(AA316),Z316&amp;AA316,"")</f>
        <v/>
      </c>
      <c r="AC316" s="107" t="str">
        <f>IF(ISNUMBER(AA316),AB316&amp;TEXT(COUNTIF(AB$4:AB316,AB316),"000"),"")</f>
        <v/>
      </c>
    </row>
    <row r="317" spans="1:29" ht="12" customHeight="1" thickBot="1" x14ac:dyDescent="0.25">
      <c r="A317" s="272"/>
      <c r="B317" s="64"/>
      <c r="C317" s="64"/>
      <c r="D317" s="64"/>
      <c r="E317" s="78" t="str">
        <f t="shared" ref="E317:H317" si="941">IF(LEN(E316)=1,COLUMN(A313),"")</f>
        <v/>
      </c>
      <c r="F317" s="79" t="str">
        <f t="shared" si="941"/>
        <v/>
      </c>
      <c r="G317" s="79" t="str">
        <f t="shared" si="941"/>
        <v/>
      </c>
      <c r="H317" s="79" t="str">
        <f t="shared" si="941"/>
        <v/>
      </c>
      <c r="I317" s="80" t="str">
        <f t="shared" ref="I317" si="942">IF(LEN(I316)=1,COLUMN(A313),"")</f>
        <v/>
      </c>
      <c r="J317" s="79" t="str">
        <f t="shared" ref="J317" si="943">IF(LEN(J316)=1,COLUMN(B313),"")</f>
        <v/>
      </c>
      <c r="K317" s="79" t="str">
        <f t="shared" ref="K317" si="944">IF(LEN(K316)=1,COLUMN(C313),"")</f>
        <v/>
      </c>
      <c r="L317" s="79" t="str">
        <f t="shared" ref="L317" si="945">IF(LEN(L316)=1,COLUMN(D313),"")</f>
        <v/>
      </c>
      <c r="M317" s="79" t="str">
        <f t="shared" ref="M317" si="946">IF(LEN(M316)=1,COLUMN(E313),"")</f>
        <v/>
      </c>
      <c r="N317" s="79" t="str">
        <f t="shared" ref="N317" si="947">IF(LEN(N316)=1,COLUMN(F313),"")</f>
        <v/>
      </c>
      <c r="O317" s="79" t="str">
        <f t="shared" ref="O317" si="948">IF(LEN(O316)=1,COLUMN(G313),"")</f>
        <v/>
      </c>
      <c r="P317" s="81" t="str">
        <f t="shared" ref="P317" si="949">IF(LEN(P316)=1,COLUMN(H313),"")</f>
        <v/>
      </c>
      <c r="Q317" s="275"/>
      <c r="Z317" s="85"/>
      <c r="AB317" s="86"/>
      <c r="AC317" s="108"/>
    </row>
    <row r="318" spans="1:29" ht="12" customHeight="1" thickBot="1" x14ac:dyDescent="0.25">
      <c r="A318" s="272"/>
      <c r="B318" s="65"/>
      <c r="C318" s="65"/>
      <c r="D318" s="65"/>
      <c r="E318" s="74"/>
      <c r="F318" s="75"/>
      <c r="G318" s="75"/>
      <c r="H318" s="75"/>
      <c r="I318" s="76"/>
      <c r="J318" s="75"/>
      <c r="K318" s="75"/>
      <c r="L318" s="75"/>
      <c r="M318" s="75"/>
      <c r="N318" s="75"/>
      <c r="O318" s="75"/>
      <c r="P318" s="77"/>
      <c r="Q318" s="276"/>
      <c r="Z318" s="87"/>
      <c r="AA318" s="88"/>
      <c r="AB318" s="89"/>
      <c r="AC318" s="109"/>
    </row>
    <row r="319" spans="1:29" ht="12" customHeight="1" thickBot="1" x14ac:dyDescent="0.25">
      <c r="A319" s="272">
        <f>IF((ROW()-3)/3&lt;=AnzTeams,ROUNDUP((ROW()-3)/3,0),"")</f>
        <v>106</v>
      </c>
      <c r="B319" s="68"/>
      <c r="C319" s="68"/>
      <c r="D319" s="68"/>
      <c r="E319" s="66"/>
      <c r="F319" s="67"/>
      <c r="G319" s="67"/>
      <c r="H319" s="71"/>
      <c r="I319" s="72"/>
      <c r="J319" s="67"/>
      <c r="K319" s="67"/>
      <c r="L319" s="67"/>
      <c r="M319" s="67"/>
      <c r="N319" s="67"/>
      <c r="O319" s="67"/>
      <c r="P319" s="73"/>
      <c r="Q319" s="274" t="str">
        <f>IF(COUNTA(E319:P319)&gt;0,IF(COUNTA(E319:P319)&lt;&gt;2,"???",$AB$1),"")</f>
        <v/>
      </c>
      <c r="Z319" s="82" t="str">
        <f>IF(Q319=$AB$1,INDEX($E$3:$H$3,MAX(E320:H320)),"")</f>
        <v/>
      </c>
      <c r="AA319" s="83" t="str">
        <f>IF(Q319=$AB$1,INDEX($I$3:$P$3,MAX(I320:P320)),"")</f>
        <v/>
      </c>
      <c r="AB319" s="84" t="str">
        <f>IF(ISNUMBER(AA319),Z319&amp;AA319,"")</f>
        <v/>
      </c>
      <c r="AC319" s="107" t="str">
        <f>IF(ISNUMBER(AA319),AB319&amp;TEXT(COUNTIF(AB$4:AB319,AB319),"000"),"")</f>
        <v/>
      </c>
    </row>
    <row r="320" spans="1:29" ht="12" customHeight="1" thickBot="1" x14ac:dyDescent="0.25">
      <c r="A320" s="272"/>
      <c r="B320" s="64"/>
      <c r="C320" s="64"/>
      <c r="D320" s="64"/>
      <c r="E320" s="78" t="str">
        <f t="shared" ref="E320:H320" si="950">IF(LEN(E319)=1,COLUMN(A316),"")</f>
        <v/>
      </c>
      <c r="F320" s="79" t="str">
        <f t="shared" si="950"/>
        <v/>
      </c>
      <c r="G320" s="79" t="str">
        <f t="shared" si="950"/>
        <v/>
      </c>
      <c r="H320" s="79" t="str">
        <f t="shared" si="950"/>
        <v/>
      </c>
      <c r="I320" s="80" t="str">
        <f t="shared" ref="I320" si="951">IF(LEN(I319)=1,COLUMN(A316),"")</f>
        <v/>
      </c>
      <c r="J320" s="79" t="str">
        <f t="shared" ref="J320" si="952">IF(LEN(J319)=1,COLUMN(B316),"")</f>
        <v/>
      </c>
      <c r="K320" s="79" t="str">
        <f t="shared" ref="K320" si="953">IF(LEN(K319)=1,COLUMN(C316),"")</f>
        <v/>
      </c>
      <c r="L320" s="79" t="str">
        <f t="shared" ref="L320" si="954">IF(LEN(L319)=1,COLUMN(D316),"")</f>
        <v/>
      </c>
      <c r="M320" s="79" t="str">
        <f t="shared" ref="M320" si="955">IF(LEN(M319)=1,COLUMN(E316),"")</f>
        <v/>
      </c>
      <c r="N320" s="79" t="str">
        <f t="shared" ref="N320" si="956">IF(LEN(N319)=1,COLUMN(F316),"")</f>
        <v/>
      </c>
      <c r="O320" s="79" t="str">
        <f t="shared" ref="O320" si="957">IF(LEN(O319)=1,COLUMN(G316),"")</f>
        <v/>
      </c>
      <c r="P320" s="81" t="str">
        <f t="shared" ref="P320" si="958">IF(LEN(P319)=1,COLUMN(H316),"")</f>
        <v/>
      </c>
      <c r="Q320" s="275"/>
      <c r="Z320" s="85"/>
      <c r="AB320" s="86"/>
      <c r="AC320" s="108"/>
    </row>
    <row r="321" spans="1:29" ht="12" customHeight="1" thickBot="1" x14ac:dyDescent="0.25">
      <c r="A321" s="272"/>
      <c r="B321" s="65"/>
      <c r="C321" s="65"/>
      <c r="D321" s="65"/>
      <c r="E321" s="74"/>
      <c r="F321" s="75"/>
      <c r="G321" s="75"/>
      <c r="H321" s="75"/>
      <c r="I321" s="76"/>
      <c r="J321" s="75"/>
      <c r="K321" s="75"/>
      <c r="L321" s="75"/>
      <c r="M321" s="75"/>
      <c r="N321" s="75"/>
      <c r="O321" s="75"/>
      <c r="P321" s="77"/>
      <c r="Q321" s="276"/>
      <c r="Z321" s="87"/>
      <c r="AA321" s="88"/>
      <c r="AB321" s="89"/>
      <c r="AC321" s="109"/>
    </row>
    <row r="322" spans="1:29" ht="12" customHeight="1" thickBot="1" x14ac:dyDescent="0.25">
      <c r="A322" s="272">
        <f>IF((ROW()-3)/3&lt;=AnzTeams,ROUNDUP((ROW()-3)/3,0),"")</f>
        <v>107</v>
      </c>
      <c r="B322" s="68"/>
      <c r="C322" s="68"/>
      <c r="D322" s="68"/>
      <c r="E322" s="66"/>
      <c r="F322" s="67"/>
      <c r="G322" s="67"/>
      <c r="H322" s="71"/>
      <c r="I322" s="72"/>
      <c r="J322" s="67"/>
      <c r="K322" s="67"/>
      <c r="L322" s="67"/>
      <c r="M322" s="67"/>
      <c r="N322" s="67"/>
      <c r="O322" s="67"/>
      <c r="P322" s="73"/>
      <c r="Q322" s="274" t="str">
        <f>IF(COUNTA(E322:P322)&gt;0,IF(COUNTA(E322:P322)&lt;&gt;2,"???",$AB$1),"")</f>
        <v/>
      </c>
      <c r="Z322" s="82" t="str">
        <f>IF(Q322=$AB$1,INDEX($E$3:$H$3,MAX(E323:H323)),"")</f>
        <v/>
      </c>
      <c r="AA322" s="83" t="str">
        <f>IF(Q322=$AB$1,INDEX($I$3:$P$3,MAX(I323:P323)),"")</f>
        <v/>
      </c>
      <c r="AB322" s="84" t="str">
        <f>IF(ISNUMBER(AA322),Z322&amp;AA322,"")</f>
        <v/>
      </c>
      <c r="AC322" s="107" t="str">
        <f>IF(ISNUMBER(AA322),AB322&amp;TEXT(COUNTIF(AB$4:AB322,AB322),"000"),"")</f>
        <v/>
      </c>
    </row>
    <row r="323" spans="1:29" ht="12" customHeight="1" thickBot="1" x14ac:dyDescent="0.25">
      <c r="A323" s="272"/>
      <c r="B323" s="64"/>
      <c r="C323" s="64"/>
      <c r="D323" s="64"/>
      <c r="E323" s="78" t="str">
        <f t="shared" ref="E323:H323" si="959">IF(LEN(E322)=1,COLUMN(A319),"")</f>
        <v/>
      </c>
      <c r="F323" s="79" t="str">
        <f t="shared" si="959"/>
        <v/>
      </c>
      <c r="G323" s="79" t="str">
        <f t="shared" si="959"/>
        <v/>
      </c>
      <c r="H323" s="79" t="str">
        <f t="shared" si="959"/>
        <v/>
      </c>
      <c r="I323" s="80" t="str">
        <f t="shared" ref="I323" si="960">IF(LEN(I322)=1,COLUMN(A319),"")</f>
        <v/>
      </c>
      <c r="J323" s="79" t="str">
        <f t="shared" ref="J323" si="961">IF(LEN(J322)=1,COLUMN(B319),"")</f>
        <v/>
      </c>
      <c r="K323" s="79" t="str">
        <f t="shared" ref="K323" si="962">IF(LEN(K322)=1,COLUMN(C319),"")</f>
        <v/>
      </c>
      <c r="L323" s="79" t="str">
        <f t="shared" ref="L323" si="963">IF(LEN(L322)=1,COLUMN(D319),"")</f>
        <v/>
      </c>
      <c r="M323" s="79" t="str">
        <f t="shared" ref="M323" si="964">IF(LEN(M322)=1,COLUMN(E319),"")</f>
        <v/>
      </c>
      <c r="N323" s="79" t="str">
        <f t="shared" ref="N323" si="965">IF(LEN(N322)=1,COLUMN(F319),"")</f>
        <v/>
      </c>
      <c r="O323" s="79" t="str">
        <f t="shared" ref="O323" si="966">IF(LEN(O322)=1,COLUMN(G319),"")</f>
        <v/>
      </c>
      <c r="P323" s="81" t="str">
        <f t="shared" ref="P323" si="967">IF(LEN(P322)=1,COLUMN(H319),"")</f>
        <v/>
      </c>
      <c r="Q323" s="275"/>
      <c r="Z323" s="85"/>
      <c r="AB323" s="86"/>
      <c r="AC323" s="108"/>
    </row>
    <row r="324" spans="1:29" ht="12" customHeight="1" thickBot="1" x14ac:dyDescent="0.25">
      <c r="A324" s="272"/>
      <c r="B324" s="65"/>
      <c r="C324" s="65"/>
      <c r="D324" s="65"/>
      <c r="E324" s="74"/>
      <c r="F324" s="75"/>
      <c r="G324" s="75"/>
      <c r="H324" s="75"/>
      <c r="I324" s="76"/>
      <c r="J324" s="75"/>
      <c r="K324" s="75"/>
      <c r="L324" s="75"/>
      <c r="M324" s="75"/>
      <c r="N324" s="75"/>
      <c r="O324" s="75"/>
      <c r="P324" s="77"/>
      <c r="Q324" s="276"/>
      <c r="Z324" s="87"/>
      <c r="AA324" s="88"/>
      <c r="AB324" s="89"/>
      <c r="AC324" s="109"/>
    </row>
    <row r="325" spans="1:29" ht="12" customHeight="1" thickBot="1" x14ac:dyDescent="0.25">
      <c r="A325" s="272">
        <f>IF((ROW()-3)/3&lt;=AnzTeams,ROUNDUP((ROW()-3)/3,0),"")</f>
        <v>108</v>
      </c>
      <c r="B325" s="68"/>
      <c r="C325" s="68"/>
      <c r="D325" s="68"/>
      <c r="E325" s="66"/>
      <c r="F325" s="67"/>
      <c r="G325" s="67"/>
      <c r="H325" s="71"/>
      <c r="I325" s="72"/>
      <c r="J325" s="67"/>
      <c r="K325" s="67"/>
      <c r="L325" s="67"/>
      <c r="M325" s="67"/>
      <c r="N325" s="67"/>
      <c r="O325" s="67"/>
      <c r="P325" s="73"/>
      <c r="Q325" s="274" t="str">
        <f>IF(COUNTA(E325:P325)&gt;0,IF(COUNTA(E325:P325)&lt;&gt;2,"???",$AB$1),"")</f>
        <v/>
      </c>
      <c r="Z325" s="82" t="str">
        <f>IF(Q325=$AB$1,INDEX($E$3:$H$3,MAX(E326:H326)),"")</f>
        <v/>
      </c>
      <c r="AA325" s="83" t="str">
        <f>IF(Q325=$AB$1,INDEX($I$3:$P$3,MAX(I326:P326)),"")</f>
        <v/>
      </c>
      <c r="AB325" s="84" t="str">
        <f>IF(ISNUMBER(AA325),Z325&amp;AA325,"")</f>
        <v/>
      </c>
      <c r="AC325" s="107" t="str">
        <f>IF(ISNUMBER(AA325),AB325&amp;TEXT(COUNTIF(AB$4:AB325,AB325),"000"),"")</f>
        <v/>
      </c>
    </row>
    <row r="326" spans="1:29" ht="12" customHeight="1" thickBot="1" x14ac:dyDescent="0.25">
      <c r="A326" s="272"/>
      <c r="B326" s="64"/>
      <c r="C326" s="64"/>
      <c r="D326" s="64"/>
      <c r="E326" s="78" t="str">
        <f t="shared" ref="E326:H326" si="968">IF(LEN(E325)=1,COLUMN(A322),"")</f>
        <v/>
      </c>
      <c r="F326" s="79" t="str">
        <f t="shared" si="968"/>
        <v/>
      </c>
      <c r="G326" s="79" t="str">
        <f t="shared" si="968"/>
        <v/>
      </c>
      <c r="H326" s="79" t="str">
        <f t="shared" si="968"/>
        <v/>
      </c>
      <c r="I326" s="80" t="str">
        <f t="shared" ref="I326" si="969">IF(LEN(I325)=1,COLUMN(A322),"")</f>
        <v/>
      </c>
      <c r="J326" s="79" t="str">
        <f t="shared" ref="J326" si="970">IF(LEN(J325)=1,COLUMN(B322),"")</f>
        <v/>
      </c>
      <c r="K326" s="79" t="str">
        <f t="shared" ref="K326" si="971">IF(LEN(K325)=1,COLUMN(C322),"")</f>
        <v/>
      </c>
      <c r="L326" s="79" t="str">
        <f t="shared" ref="L326" si="972">IF(LEN(L325)=1,COLUMN(D322),"")</f>
        <v/>
      </c>
      <c r="M326" s="79" t="str">
        <f t="shared" ref="M326" si="973">IF(LEN(M325)=1,COLUMN(E322),"")</f>
        <v/>
      </c>
      <c r="N326" s="79" t="str">
        <f t="shared" ref="N326" si="974">IF(LEN(N325)=1,COLUMN(F322),"")</f>
        <v/>
      </c>
      <c r="O326" s="79" t="str">
        <f t="shared" ref="O326" si="975">IF(LEN(O325)=1,COLUMN(G322),"")</f>
        <v/>
      </c>
      <c r="P326" s="81" t="str">
        <f t="shared" ref="P326" si="976">IF(LEN(P325)=1,COLUMN(H322),"")</f>
        <v/>
      </c>
      <c r="Q326" s="275"/>
      <c r="Z326" s="85"/>
      <c r="AB326" s="86"/>
      <c r="AC326" s="108"/>
    </row>
    <row r="327" spans="1:29" ht="12" customHeight="1" thickBot="1" x14ac:dyDescent="0.25">
      <c r="A327" s="272"/>
      <c r="B327" s="65"/>
      <c r="C327" s="65"/>
      <c r="D327" s="65"/>
      <c r="E327" s="74"/>
      <c r="F327" s="75"/>
      <c r="G327" s="75"/>
      <c r="H327" s="75"/>
      <c r="I327" s="76"/>
      <c r="J327" s="75"/>
      <c r="K327" s="75"/>
      <c r="L327" s="75"/>
      <c r="M327" s="75"/>
      <c r="N327" s="75"/>
      <c r="O327" s="75"/>
      <c r="P327" s="77"/>
      <c r="Q327" s="276"/>
      <c r="Z327" s="87"/>
      <c r="AA327" s="88"/>
      <c r="AB327" s="89"/>
      <c r="AC327" s="109"/>
    </row>
    <row r="328" spans="1:29" ht="12" customHeight="1" thickBot="1" x14ac:dyDescent="0.25">
      <c r="A328" s="272">
        <f>IF((ROW()-3)/3&lt;=AnzTeams,ROUNDUP((ROW()-3)/3,0),"")</f>
        <v>109</v>
      </c>
      <c r="B328" s="68"/>
      <c r="C328" s="68"/>
      <c r="D328" s="68"/>
      <c r="E328" s="66"/>
      <c r="F328" s="67"/>
      <c r="G328" s="67"/>
      <c r="H328" s="71"/>
      <c r="I328" s="72"/>
      <c r="J328" s="67"/>
      <c r="K328" s="67"/>
      <c r="L328" s="67"/>
      <c r="M328" s="67"/>
      <c r="N328" s="67"/>
      <c r="O328" s="67"/>
      <c r="P328" s="73"/>
      <c r="Q328" s="274" t="str">
        <f>IF(COUNTA(E328:P328)&gt;0,IF(COUNTA(E328:P328)&lt;&gt;2,"???",$AB$1),"")</f>
        <v/>
      </c>
      <c r="Z328" s="82" t="str">
        <f>IF(Q328=$AB$1,INDEX($E$3:$H$3,MAX(E329:H329)),"")</f>
        <v/>
      </c>
      <c r="AA328" s="83" t="str">
        <f>IF(Q328=$AB$1,INDEX($I$3:$P$3,MAX(I329:P329)),"")</f>
        <v/>
      </c>
      <c r="AB328" s="84" t="str">
        <f>IF(ISNUMBER(AA328),Z328&amp;AA328,"")</f>
        <v/>
      </c>
      <c r="AC328" s="107" t="str">
        <f>IF(ISNUMBER(AA328),AB328&amp;TEXT(COUNTIF(AB$4:AB328,AB328),"000"),"")</f>
        <v/>
      </c>
    </row>
    <row r="329" spans="1:29" ht="12" customHeight="1" thickBot="1" x14ac:dyDescent="0.25">
      <c r="A329" s="272"/>
      <c r="B329" s="64"/>
      <c r="C329" s="64"/>
      <c r="D329" s="64"/>
      <c r="E329" s="78" t="str">
        <f t="shared" ref="E329:H329" si="977">IF(LEN(E328)=1,COLUMN(A325),"")</f>
        <v/>
      </c>
      <c r="F329" s="79" t="str">
        <f t="shared" si="977"/>
        <v/>
      </c>
      <c r="G329" s="79" t="str">
        <f t="shared" si="977"/>
        <v/>
      </c>
      <c r="H329" s="79" t="str">
        <f t="shared" si="977"/>
        <v/>
      </c>
      <c r="I329" s="80" t="str">
        <f t="shared" ref="I329" si="978">IF(LEN(I328)=1,COLUMN(A325),"")</f>
        <v/>
      </c>
      <c r="J329" s="79" t="str">
        <f t="shared" ref="J329" si="979">IF(LEN(J328)=1,COLUMN(B325),"")</f>
        <v/>
      </c>
      <c r="K329" s="79" t="str">
        <f t="shared" ref="K329" si="980">IF(LEN(K328)=1,COLUMN(C325),"")</f>
        <v/>
      </c>
      <c r="L329" s="79" t="str">
        <f t="shared" ref="L329" si="981">IF(LEN(L328)=1,COLUMN(D325),"")</f>
        <v/>
      </c>
      <c r="M329" s="79" t="str">
        <f t="shared" ref="M329" si="982">IF(LEN(M328)=1,COLUMN(E325),"")</f>
        <v/>
      </c>
      <c r="N329" s="79" t="str">
        <f t="shared" ref="N329" si="983">IF(LEN(N328)=1,COLUMN(F325),"")</f>
        <v/>
      </c>
      <c r="O329" s="79" t="str">
        <f t="shared" ref="O329" si="984">IF(LEN(O328)=1,COLUMN(G325),"")</f>
        <v/>
      </c>
      <c r="P329" s="81" t="str">
        <f t="shared" ref="P329" si="985">IF(LEN(P328)=1,COLUMN(H325),"")</f>
        <v/>
      </c>
      <c r="Q329" s="275"/>
      <c r="Z329" s="85"/>
      <c r="AB329" s="86"/>
      <c r="AC329" s="108"/>
    </row>
    <row r="330" spans="1:29" ht="12" customHeight="1" thickBot="1" x14ac:dyDescent="0.25">
      <c r="A330" s="272"/>
      <c r="B330" s="65"/>
      <c r="C330" s="65"/>
      <c r="D330" s="65"/>
      <c r="E330" s="74"/>
      <c r="F330" s="75"/>
      <c r="G330" s="75"/>
      <c r="H330" s="75"/>
      <c r="I330" s="76"/>
      <c r="J330" s="75"/>
      <c r="K330" s="75"/>
      <c r="L330" s="75"/>
      <c r="M330" s="75"/>
      <c r="N330" s="75"/>
      <c r="O330" s="75"/>
      <c r="P330" s="77"/>
      <c r="Q330" s="276"/>
      <c r="Z330" s="87"/>
      <c r="AA330" s="88"/>
      <c r="AB330" s="89"/>
      <c r="AC330" s="109"/>
    </row>
    <row r="331" spans="1:29" ht="12" customHeight="1" thickBot="1" x14ac:dyDescent="0.25">
      <c r="A331" s="272">
        <f>IF((ROW()-3)/3&lt;=AnzTeams,ROUNDUP((ROW()-3)/3,0),"")</f>
        <v>110</v>
      </c>
      <c r="B331" s="68"/>
      <c r="C331" s="68"/>
      <c r="D331" s="68"/>
      <c r="E331" s="66"/>
      <c r="F331" s="67"/>
      <c r="G331" s="67"/>
      <c r="H331" s="71"/>
      <c r="I331" s="72"/>
      <c r="J331" s="67"/>
      <c r="K331" s="67"/>
      <c r="L331" s="67"/>
      <c r="M331" s="67"/>
      <c r="N331" s="67"/>
      <c r="O331" s="67"/>
      <c r="P331" s="73"/>
      <c r="Q331" s="274" t="str">
        <f>IF(COUNTA(E331:P331)&gt;0,IF(COUNTA(E331:P331)&lt;&gt;2,"???",$AB$1),"")</f>
        <v/>
      </c>
      <c r="Z331" s="82" t="str">
        <f>IF(Q331=$AB$1,INDEX($E$3:$H$3,MAX(E332:H332)),"")</f>
        <v/>
      </c>
      <c r="AA331" s="83" t="str">
        <f>IF(Q331=$AB$1,INDEX($I$3:$P$3,MAX(I332:P332)),"")</f>
        <v/>
      </c>
      <c r="AB331" s="84" t="str">
        <f>IF(ISNUMBER(AA331),Z331&amp;AA331,"")</f>
        <v/>
      </c>
      <c r="AC331" s="107" t="str">
        <f>IF(ISNUMBER(AA331),AB331&amp;TEXT(COUNTIF(AB$4:AB331,AB331),"000"),"")</f>
        <v/>
      </c>
    </row>
    <row r="332" spans="1:29" ht="12" customHeight="1" thickBot="1" x14ac:dyDescent="0.25">
      <c r="A332" s="272"/>
      <c r="B332" s="64"/>
      <c r="C332" s="64"/>
      <c r="D332" s="64"/>
      <c r="E332" s="78" t="str">
        <f t="shared" ref="E332:H332" si="986">IF(LEN(E331)=1,COLUMN(A328),"")</f>
        <v/>
      </c>
      <c r="F332" s="79" t="str">
        <f t="shared" si="986"/>
        <v/>
      </c>
      <c r="G332" s="79" t="str">
        <f t="shared" si="986"/>
        <v/>
      </c>
      <c r="H332" s="79" t="str">
        <f t="shared" si="986"/>
        <v/>
      </c>
      <c r="I332" s="80" t="str">
        <f t="shared" ref="I332" si="987">IF(LEN(I331)=1,COLUMN(A328),"")</f>
        <v/>
      </c>
      <c r="J332" s="79" t="str">
        <f t="shared" ref="J332" si="988">IF(LEN(J331)=1,COLUMN(B328),"")</f>
        <v/>
      </c>
      <c r="K332" s="79" t="str">
        <f t="shared" ref="K332" si="989">IF(LEN(K331)=1,COLUMN(C328),"")</f>
        <v/>
      </c>
      <c r="L332" s="79" t="str">
        <f t="shared" ref="L332" si="990">IF(LEN(L331)=1,COLUMN(D328),"")</f>
        <v/>
      </c>
      <c r="M332" s="79" t="str">
        <f t="shared" ref="M332" si="991">IF(LEN(M331)=1,COLUMN(E328),"")</f>
        <v/>
      </c>
      <c r="N332" s="79" t="str">
        <f t="shared" ref="N332" si="992">IF(LEN(N331)=1,COLUMN(F328),"")</f>
        <v/>
      </c>
      <c r="O332" s="79" t="str">
        <f t="shared" ref="O332" si="993">IF(LEN(O331)=1,COLUMN(G328),"")</f>
        <v/>
      </c>
      <c r="P332" s="81" t="str">
        <f t="shared" ref="P332" si="994">IF(LEN(P331)=1,COLUMN(H328),"")</f>
        <v/>
      </c>
      <c r="Q332" s="275"/>
      <c r="Z332" s="85"/>
      <c r="AB332" s="86"/>
      <c r="AC332" s="108"/>
    </row>
    <row r="333" spans="1:29" ht="12" customHeight="1" thickBot="1" x14ac:dyDescent="0.25">
      <c r="A333" s="272"/>
      <c r="B333" s="65"/>
      <c r="C333" s="65"/>
      <c r="D333" s="65"/>
      <c r="E333" s="74"/>
      <c r="F333" s="75"/>
      <c r="G333" s="75"/>
      <c r="H333" s="75"/>
      <c r="I333" s="76"/>
      <c r="J333" s="75"/>
      <c r="K333" s="75"/>
      <c r="L333" s="75"/>
      <c r="M333" s="75"/>
      <c r="N333" s="75"/>
      <c r="O333" s="75"/>
      <c r="P333" s="77"/>
      <c r="Q333" s="276"/>
      <c r="Z333" s="87"/>
      <c r="AA333" s="88"/>
      <c r="AB333" s="89"/>
      <c r="AC333" s="109"/>
    </row>
    <row r="334" spans="1:29" ht="12" customHeight="1" thickBot="1" x14ac:dyDescent="0.25">
      <c r="A334" s="272">
        <f>IF((ROW()-3)/3&lt;=AnzTeams,ROUNDUP((ROW()-3)/3,0),"")</f>
        <v>111</v>
      </c>
      <c r="B334" s="68"/>
      <c r="C334" s="68"/>
      <c r="D334" s="68"/>
      <c r="E334" s="66"/>
      <c r="F334" s="67"/>
      <c r="G334" s="67"/>
      <c r="H334" s="71"/>
      <c r="I334" s="72"/>
      <c r="J334" s="67"/>
      <c r="K334" s="67"/>
      <c r="L334" s="67"/>
      <c r="M334" s="67"/>
      <c r="N334" s="67"/>
      <c r="O334" s="67"/>
      <c r="P334" s="73"/>
      <c r="Q334" s="274" t="str">
        <f>IF(COUNTA(E334:P334)&gt;0,IF(COUNTA(E334:P334)&lt;&gt;2,"???",$AB$1),"")</f>
        <v/>
      </c>
      <c r="Z334" s="82" t="str">
        <f>IF(Q334=$AB$1,INDEX($E$3:$H$3,MAX(E335:H335)),"")</f>
        <v/>
      </c>
      <c r="AA334" s="83" t="str">
        <f>IF(Q334=$AB$1,INDEX($I$3:$P$3,MAX(I335:P335)),"")</f>
        <v/>
      </c>
      <c r="AB334" s="84" t="str">
        <f>IF(ISNUMBER(AA334),Z334&amp;AA334,"")</f>
        <v/>
      </c>
      <c r="AC334" s="107" t="str">
        <f>IF(ISNUMBER(AA334),AB334&amp;TEXT(COUNTIF(AB$4:AB334,AB334),"000"),"")</f>
        <v/>
      </c>
    </row>
    <row r="335" spans="1:29" ht="12" customHeight="1" thickBot="1" x14ac:dyDescent="0.25">
      <c r="A335" s="272"/>
      <c r="B335" s="64"/>
      <c r="C335" s="64"/>
      <c r="D335" s="64"/>
      <c r="E335" s="78" t="str">
        <f t="shared" ref="E335:H335" si="995">IF(LEN(E334)=1,COLUMN(A331),"")</f>
        <v/>
      </c>
      <c r="F335" s="79" t="str">
        <f t="shared" si="995"/>
        <v/>
      </c>
      <c r="G335" s="79" t="str">
        <f t="shared" si="995"/>
        <v/>
      </c>
      <c r="H335" s="79" t="str">
        <f t="shared" si="995"/>
        <v/>
      </c>
      <c r="I335" s="80" t="str">
        <f t="shared" ref="I335" si="996">IF(LEN(I334)=1,COLUMN(A331),"")</f>
        <v/>
      </c>
      <c r="J335" s="79" t="str">
        <f t="shared" ref="J335" si="997">IF(LEN(J334)=1,COLUMN(B331),"")</f>
        <v/>
      </c>
      <c r="K335" s="79" t="str">
        <f t="shared" ref="K335" si="998">IF(LEN(K334)=1,COLUMN(C331),"")</f>
        <v/>
      </c>
      <c r="L335" s="79" t="str">
        <f t="shared" ref="L335" si="999">IF(LEN(L334)=1,COLUMN(D331),"")</f>
        <v/>
      </c>
      <c r="M335" s="79" t="str">
        <f t="shared" ref="M335" si="1000">IF(LEN(M334)=1,COLUMN(E331),"")</f>
        <v/>
      </c>
      <c r="N335" s="79" t="str">
        <f t="shared" ref="N335" si="1001">IF(LEN(N334)=1,COLUMN(F331),"")</f>
        <v/>
      </c>
      <c r="O335" s="79" t="str">
        <f t="shared" ref="O335" si="1002">IF(LEN(O334)=1,COLUMN(G331),"")</f>
        <v/>
      </c>
      <c r="P335" s="81" t="str">
        <f t="shared" ref="P335" si="1003">IF(LEN(P334)=1,COLUMN(H331),"")</f>
        <v/>
      </c>
      <c r="Q335" s="275"/>
      <c r="Z335" s="85"/>
      <c r="AB335" s="86"/>
      <c r="AC335" s="108"/>
    </row>
    <row r="336" spans="1:29" ht="12" customHeight="1" thickBot="1" x14ac:dyDescent="0.25">
      <c r="A336" s="272"/>
      <c r="B336" s="65"/>
      <c r="C336" s="65"/>
      <c r="D336" s="65"/>
      <c r="E336" s="74"/>
      <c r="F336" s="75"/>
      <c r="G336" s="75"/>
      <c r="H336" s="75"/>
      <c r="I336" s="76"/>
      <c r="J336" s="75"/>
      <c r="K336" s="75"/>
      <c r="L336" s="75"/>
      <c r="M336" s="75"/>
      <c r="N336" s="75"/>
      <c r="O336" s="75"/>
      <c r="P336" s="77"/>
      <c r="Q336" s="276"/>
      <c r="Z336" s="87"/>
      <c r="AA336" s="88"/>
      <c r="AB336" s="89"/>
      <c r="AC336" s="109"/>
    </row>
    <row r="337" spans="1:29" ht="12" customHeight="1" thickBot="1" x14ac:dyDescent="0.25">
      <c r="A337" s="272">
        <f>IF((ROW()-3)/3&lt;=AnzTeams,ROUNDUP((ROW()-3)/3,0),"")</f>
        <v>112</v>
      </c>
      <c r="B337" s="68"/>
      <c r="C337" s="68"/>
      <c r="D337" s="68"/>
      <c r="E337" s="66"/>
      <c r="F337" s="67"/>
      <c r="G337" s="67"/>
      <c r="H337" s="71"/>
      <c r="I337" s="72"/>
      <c r="J337" s="67"/>
      <c r="K337" s="67"/>
      <c r="L337" s="67"/>
      <c r="M337" s="67"/>
      <c r="N337" s="67"/>
      <c r="O337" s="67"/>
      <c r="P337" s="73"/>
      <c r="Q337" s="274" t="str">
        <f>IF(COUNTA(E337:P337)&gt;0,IF(COUNTA(E337:P337)&lt;&gt;2,"???",$AB$1),"")</f>
        <v/>
      </c>
      <c r="Z337" s="82" t="str">
        <f>IF(Q337=$AB$1,INDEX($E$3:$H$3,MAX(E338:H338)),"")</f>
        <v/>
      </c>
      <c r="AA337" s="83" t="str">
        <f>IF(Q337=$AB$1,INDEX($I$3:$P$3,MAX(I338:P338)),"")</f>
        <v/>
      </c>
      <c r="AB337" s="84" t="str">
        <f>IF(ISNUMBER(AA337),Z337&amp;AA337,"")</f>
        <v/>
      </c>
      <c r="AC337" s="107" t="str">
        <f>IF(ISNUMBER(AA337),AB337&amp;TEXT(COUNTIF(AB$4:AB337,AB337),"000"),"")</f>
        <v/>
      </c>
    </row>
    <row r="338" spans="1:29" ht="12" customHeight="1" thickBot="1" x14ac:dyDescent="0.25">
      <c r="A338" s="272"/>
      <c r="B338" s="64"/>
      <c r="C338" s="64"/>
      <c r="D338" s="64"/>
      <c r="E338" s="78" t="str">
        <f t="shared" ref="E338:H338" si="1004">IF(LEN(E337)=1,COLUMN(A334),"")</f>
        <v/>
      </c>
      <c r="F338" s="79" t="str">
        <f t="shared" si="1004"/>
        <v/>
      </c>
      <c r="G338" s="79" t="str">
        <f t="shared" si="1004"/>
        <v/>
      </c>
      <c r="H338" s="79" t="str">
        <f t="shared" si="1004"/>
        <v/>
      </c>
      <c r="I338" s="80" t="str">
        <f t="shared" ref="I338" si="1005">IF(LEN(I337)=1,COLUMN(A334),"")</f>
        <v/>
      </c>
      <c r="J338" s="79" t="str">
        <f t="shared" ref="J338" si="1006">IF(LEN(J337)=1,COLUMN(B334),"")</f>
        <v/>
      </c>
      <c r="K338" s="79" t="str">
        <f t="shared" ref="K338" si="1007">IF(LEN(K337)=1,COLUMN(C334),"")</f>
        <v/>
      </c>
      <c r="L338" s="79" t="str">
        <f t="shared" ref="L338" si="1008">IF(LEN(L337)=1,COLUMN(D334),"")</f>
        <v/>
      </c>
      <c r="M338" s="79" t="str">
        <f t="shared" ref="M338" si="1009">IF(LEN(M337)=1,COLUMN(E334),"")</f>
        <v/>
      </c>
      <c r="N338" s="79" t="str">
        <f t="shared" ref="N338" si="1010">IF(LEN(N337)=1,COLUMN(F334),"")</f>
        <v/>
      </c>
      <c r="O338" s="79" t="str">
        <f t="shared" ref="O338" si="1011">IF(LEN(O337)=1,COLUMN(G334),"")</f>
        <v/>
      </c>
      <c r="P338" s="81" t="str">
        <f t="shared" ref="P338" si="1012">IF(LEN(P337)=1,COLUMN(H334),"")</f>
        <v/>
      </c>
      <c r="Q338" s="275"/>
      <c r="Z338" s="85"/>
      <c r="AB338" s="86"/>
      <c r="AC338" s="108"/>
    </row>
    <row r="339" spans="1:29" ht="12" customHeight="1" thickBot="1" x14ac:dyDescent="0.25">
      <c r="A339" s="272"/>
      <c r="B339" s="65"/>
      <c r="C339" s="65"/>
      <c r="D339" s="65"/>
      <c r="E339" s="74"/>
      <c r="F339" s="75"/>
      <c r="G339" s="75"/>
      <c r="H339" s="75"/>
      <c r="I339" s="76"/>
      <c r="J339" s="75"/>
      <c r="K339" s="75"/>
      <c r="L339" s="75"/>
      <c r="M339" s="75"/>
      <c r="N339" s="75"/>
      <c r="O339" s="75"/>
      <c r="P339" s="77"/>
      <c r="Q339" s="276"/>
      <c r="Z339" s="87"/>
      <c r="AA339" s="88"/>
      <c r="AB339" s="89"/>
      <c r="AC339" s="109"/>
    </row>
    <row r="340" spans="1:29" ht="12" customHeight="1" thickBot="1" x14ac:dyDescent="0.25">
      <c r="A340" s="272">
        <f>IF((ROW()-3)/3&lt;=AnzTeams,ROUNDUP((ROW()-3)/3,0),"")</f>
        <v>113</v>
      </c>
      <c r="B340" s="68"/>
      <c r="C340" s="68"/>
      <c r="D340" s="68"/>
      <c r="E340" s="66"/>
      <c r="F340" s="67"/>
      <c r="G340" s="67"/>
      <c r="H340" s="71"/>
      <c r="I340" s="72"/>
      <c r="J340" s="67"/>
      <c r="K340" s="67"/>
      <c r="L340" s="67"/>
      <c r="M340" s="67"/>
      <c r="N340" s="67"/>
      <c r="O340" s="67"/>
      <c r="P340" s="73"/>
      <c r="Q340" s="274" t="str">
        <f>IF(COUNTA(E340:P340)&gt;0,IF(COUNTA(E340:P340)&lt;&gt;2,"???",$AB$1),"")</f>
        <v/>
      </c>
      <c r="Z340" s="82" t="str">
        <f>IF(Q340=$AB$1,INDEX($E$3:$H$3,MAX(E341:H341)),"")</f>
        <v/>
      </c>
      <c r="AA340" s="83" t="str">
        <f>IF(Q340=$AB$1,INDEX($I$3:$P$3,MAX(I341:P341)),"")</f>
        <v/>
      </c>
      <c r="AB340" s="84" t="str">
        <f>IF(ISNUMBER(AA340),Z340&amp;AA340,"")</f>
        <v/>
      </c>
      <c r="AC340" s="107" t="str">
        <f>IF(ISNUMBER(AA340),AB340&amp;TEXT(COUNTIF(AB$4:AB340,AB340),"000"),"")</f>
        <v/>
      </c>
    </row>
    <row r="341" spans="1:29" ht="12" customHeight="1" thickBot="1" x14ac:dyDescent="0.25">
      <c r="A341" s="272"/>
      <c r="B341" s="64"/>
      <c r="C341" s="64"/>
      <c r="D341" s="64"/>
      <c r="E341" s="78" t="str">
        <f t="shared" ref="E341:H341" si="1013">IF(LEN(E340)=1,COLUMN(A337),"")</f>
        <v/>
      </c>
      <c r="F341" s="79" t="str">
        <f t="shared" si="1013"/>
        <v/>
      </c>
      <c r="G341" s="79" t="str">
        <f t="shared" si="1013"/>
        <v/>
      </c>
      <c r="H341" s="79" t="str">
        <f t="shared" si="1013"/>
        <v/>
      </c>
      <c r="I341" s="80" t="str">
        <f t="shared" ref="I341" si="1014">IF(LEN(I340)=1,COLUMN(A337),"")</f>
        <v/>
      </c>
      <c r="J341" s="79" t="str">
        <f t="shared" ref="J341" si="1015">IF(LEN(J340)=1,COLUMN(B337),"")</f>
        <v/>
      </c>
      <c r="K341" s="79" t="str">
        <f t="shared" ref="K341" si="1016">IF(LEN(K340)=1,COLUMN(C337),"")</f>
        <v/>
      </c>
      <c r="L341" s="79" t="str">
        <f t="shared" ref="L341" si="1017">IF(LEN(L340)=1,COLUMN(D337),"")</f>
        <v/>
      </c>
      <c r="M341" s="79" t="str">
        <f t="shared" ref="M341" si="1018">IF(LEN(M340)=1,COLUMN(E337),"")</f>
        <v/>
      </c>
      <c r="N341" s="79" t="str">
        <f t="shared" ref="N341" si="1019">IF(LEN(N340)=1,COLUMN(F337),"")</f>
        <v/>
      </c>
      <c r="O341" s="79" t="str">
        <f t="shared" ref="O341" si="1020">IF(LEN(O340)=1,COLUMN(G337),"")</f>
        <v/>
      </c>
      <c r="P341" s="81" t="str">
        <f t="shared" ref="P341" si="1021">IF(LEN(P340)=1,COLUMN(H337),"")</f>
        <v/>
      </c>
      <c r="Q341" s="275"/>
      <c r="Z341" s="85"/>
      <c r="AB341" s="86"/>
      <c r="AC341" s="108"/>
    </row>
    <row r="342" spans="1:29" ht="12" customHeight="1" thickBot="1" x14ac:dyDescent="0.25">
      <c r="A342" s="272"/>
      <c r="B342" s="65"/>
      <c r="C342" s="65"/>
      <c r="D342" s="65"/>
      <c r="E342" s="74"/>
      <c r="F342" s="75"/>
      <c r="G342" s="75"/>
      <c r="H342" s="75"/>
      <c r="I342" s="76"/>
      <c r="J342" s="75"/>
      <c r="K342" s="75"/>
      <c r="L342" s="75"/>
      <c r="M342" s="75"/>
      <c r="N342" s="75"/>
      <c r="O342" s="75"/>
      <c r="P342" s="77"/>
      <c r="Q342" s="276"/>
      <c r="Z342" s="87"/>
      <c r="AA342" s="88"/>
      <c r="AB342" s="89"/>
      <c r="AC342" s="109"/>
    </row>
    <row r="343" spans="1:29" ht="12" customHeight="1" thickBot="1" x14ac:dyDescent="0.25">
      <c r="A343" s="272">
        <f>IF((ROW()-3)/3&lt;=AnzTeams,ROUNDUP((ROW()-3)/3,0),"")</f>
        <v>114</v>
      </c>
      <c r="B343" s="68"/>
      <c r="C343" s="68"/>
      <c r="D343" s="68"/>
      <c r="E343" s="66"/>
      <c r="F343" s="67"/>
      <c r="G343" s="67"/>
      <c r="H343" s="71"/>
      <c r="I343" s="72"/>
      <c r="J343" s="67"/>
      <c r="K343" s="67"/>
      <c r="L343" s="67"/>
      <c r="M343" s="67"/>
      <c r="N343" s="67"/>
      <c r="O343" s="67"/>
      <c r="P343" s="73"/>
      <c r="Q343" s="274" t="str">
        <f>IF(COUNTA(E343:P343)&gt;0,IF(COUNTA(E343:P343)&lt;&gt;2,"???",$AB$1),"")</f>
        <v/>
      </c>
      <c r="Z343" s="82" t="str">
        <f>IF(Q343=$AB$1,INDEX($E$3:$H$3,MAX(E344:H344)),"")</f>
        <v/>
      </c>
      <c r="AA343" s="83" t="str">
        <f>IF(Q343=$AB$1,INDEX($I$3:$P$3,MAX(I344:P344)),"")</f>
        <v/>
      </c>
      <c r="AB343" s="84" t="str">
        <f>IF(ISNUMBER(AA343),Z343&amp;AA343,"")</f>
        <v/>
      </c>
      <c r="AC343" s="107" t="str">
        <f>IF(ISNUMBER(AA343),AB343&amp;TEXT(COUNTIF(AB$4:AB343,AB343),"000"),"")</f>
        <v/>
      </c>
    </row>
    <row r="344" spans="1:29" ht="12" customHeight="1" thickBot="1" x14ac:dyDescent="0.25">
      <c r="A344" s="272"/>
      <c r="B344" s="64"/>
      <c r="C344" s="64"/>
      <c r="D344" s="64"/>
      <c r="E344" s="78" t="str">
        <f t="shared" ref="E344:H344" si="1022">IF(LEN(E343)=1,COLUMN(A340),"")</f>
        <v/>
      </c>
      <c r="F344" s="79" t="str">
        <f t="shared" si="1022"/>
        <v/>
      </c>
      <c r="G344" s="79" t="str">
        <f t="shared" si="1022"/>
        <v/>
      </c>
      <c r="H344" s="79" t="str">
        <f t="shared" si="1022"/>
        <v/>
      </c>
      <c r="I344" s="80" t="str">
        <f t="shared" ref="I344" si="1023">IF(LEN(I343)=1,COLUMN(A340),"")</f>
        <v/>
      </c>
      <c r="J344" s="79" t="str">
        <f t="shared" ref="J344" si="1024">IF(LEN(J343)=1,COLUMN(B340),"")</f>
        <v/>
      </c>
      <c r="K344" s="79" t="str">
        <f t="shared" ref="K344" si="1025">IF(LEN(K343)=1,COLUMN(C340),"")</f>
        <v/>
      </c>
      <c r="L344" s="79" t="str">
        <f t="shared" ref="L344" si="1026">IF(LEN(L343)=1,COLUMN(D340),"")</f>
        <v/>
      </c>
      <c r="M344" s="79" t="str">
        <f t="shared" ref="M344" si="1027">IF(LEN(M343)=1,COLUMN(E340),"")</f>
        <v/>
      </c>
      <c r="N344" s="79" t="str">
        <f t="shared" ref="N344" si="1028">IF(LEN(N343)=1,COLUMN(F340),"")</f>
        <v/>
      </c>
      <c r="O344" s="79" t="str">
        <f t="shared" ref="O344" si="1029">IF(LEN(O343)=1,COLUMN(G340),"")</f>
        <v/>
      </c>
      <c r="P344" s="81" t="str">
        <f t="shared" ref="P344" si="1030">IF(LEN(P343)=1,COLUMN(H340),"")</f>
        <v/>
      </c>
      <c r="Q344" s="275"/>
      <c r="Z344" s="85"/>
      <c r="AB344" s="86"/>
      <c r="AC344" s="108"/>
    </row>
    <row r="345" spans="1:29" ht="12" customHeight="1" thickBot="1" x14ac:dyDescent="0.25">
      <c r="A345" s="272"/>
      <c r="B345" s="65"/>
      <c r="C345" s="65"/>
      <c r="D345" s="65"/>
      <c r="E345" s="74"/>
      <c r="F345" s="75"/>
      <c r="G345" s="75"/>
      <c r="H345" s="75"/>
      <c r="I345" s="76"/>
      <c r="J345" s="75"/>
      <c r="K345" s="75"/>
      <c r="L345" s="75"/>
      <c r="M345" s="75"/>
      <c r="N345" s="75"/>
      <c r="O345" s="75"/>
      <c r="P345" s="77"/>
      <c r="Q345" s="276"/>
      <c r="Z345" s="87"/>
      <c r="AA345" s="88"/>
      <c r="AB345" s="89"/>
      <c r="AC345" s="109"/>
    </row>
    <row r="346" spans="1:29" ht="12" customHeight="1" thickBot="1" x14ac:dyDescent="0.25">
      <c r="A346" s="272">
        <f>IF((ROW()-3)/3&lt;=AnzTeams,ROUNDUP((ROW()-3)/3,0),"")</f>
        <v>115</v>
      </c>
      <c r="B346" s="68"/>
      <c r="C346" s="68"/>
      <c r="D346" s="68"/>
      <c r="E346" s="66"/>
      <c r="F346" s="67"/>
      <c r="G346" s="67"/>
      <c r="H346" s="71"/>
      <c r="I346" s="72"/>
      <c r="J346" s="67"/>
      <c r="K346" s="67"/>
      <c r="L346" s="67"/>
      <c r="M346" s="67"/>
      <c r="N346" s="67"/>
      <c r="O346" s="67"/>
      <c r="P346" s="73"/>
      <c r="Q346" s="274" t="str">
        <f>IF(COUNTA(E346:P346)&gt;0,IF(COUNTA(E346:P346)&lt;&gt;2,"???",$AB$1),"")</f>
        <v/>
      </c>
      <c r="Z346" s="82" t="str">
        <f>IF(Q346=$AB$1,INDEX($E$3:$H$3,MAX(E347:H347)),"")</f>
        <v/>
      </c>
      <c r="AA346" s="83" t="str">
        <f>IF(Q346=$AB$1,INDEX($I$3:$P$3,MAX(I347:P347)),"")</f>
        <v/>
      </c>
      <c r="AB346" s="84" t="str">
        <f>IF(ISNUMBER(AA346),Z346&amp;AA346,"")</f>
        <v/>
      </c>
      <c r="AC346" s="107" t="str">
        <f>IF(ISNUMBER(AA346),AB346&amp;TEXT(COUNTIF(AB$4:AB346,AB346),"000"),"")</f>
        <v/>
      </c>
    </row>
    <row r="347" spans="1:29" ht="12" customHeight="1" thickBot="1" x14ac:dyDescent="0.25">
      <c r="A347" s="272"/>
      <c r="B347" s="64"/>
      <c r="C347" s="64"/>
      <c r="D347" s="64"/>
      <c r="E347" s="78" t="str">
        <f t="shared" ref="E347:H347" si="1031">IF(LEN(E346)=1,COLUMN(A343),"")</f>
        <v/>
      </c>
      <c r="F347" s="79" t="str">
        <f t="shared" si="1031"/>
        <v/>
      </c>
      <c r="G347" s="79" t="str">
        <f t="shared" si="1031"/>
        <v/>
      </c>
      <c r="H347" s="79" t="str">
        <f t="shared" si="1031"/>
        <v/>
      </c>
      <c r="I347" s="80" t="str">
        <f t="shared" ref="I347" si="1032">IF(LEN(I346)=1,COLUMN(A343),"")</f>
        <v/>
      </c>
      <c r="J347" s="79" t="str">
        <f t="shared" ref="J347" si="1033">IF(LEN(J346)=1,COLUMN(B343),"")</f>
        <v/>
      </c>
      <c r="K347" s="79" t="str">
        <f t="shared" ref="K347" si="1034">IF(LEN(K346)=1,COLUMN(C343),"")</f>
        <v/>
      </c>
      <c r="L347" s="79" t="str">
        <f t="shared" ref="L347" si="1035">IF(LEN(L346)=1,COLUMN(D343),"")</f>
        <v/>
      </c>
      <c r="M347" s="79" t="str">
        <f t="shared" ref="M347" si="1036">IF(LEN(M346)=1,COLUMN(E343),"")</f>
        <v/>
      </c>
      <c r="N347" s="79" t="str">
        <f t="shared" ref="N347" si="1037">IF(LEN(N346)=1,COLUMN(F343),"")</f>
        <v/>
      </c>
      <c r="O347" s="79" t="str">
        <f t="shared" ref="O347" si="1038">IF(LEN(O346)=1,COLUMN(G343),"")</f>
        <v/>
      </c>
      <c r="P347" s="81" t="str">
        <f t="shared" ref="P347" si="1039">IF(LEN(P346)=1,COLUMN(H343),"")</f>
        <v/>
      </c>
      <c r="Q347" s="275"/>
      <c r="Z347" s="85"/>
      <c r="AB347" s="86"/>
      <c r="AC347" s="108"/>
    </row>
    <row r="348" spans="1:29" ht="12" customHeight="1" thickBot="1" x14ac:dyDescent="0.25">
      <c r="A348" s="272"/>
      <c r="B348" s="65"/>
      <c r="C348" s="65"/>
      <c r="D348" s="65"/>
      <c r="E348" s="74"/>
      <c r="F348" s="75"/>
      <c r="G348" s="75"/>
      <c r="H348" s="75"/>
      <c r="I348" s="76"/>
      <c r="J348" s="75"/>
      <c r="K348" s="75"/>
      <c r="L348" s="75"/>
      <c r="M348" s="75"/>
      <c r="N348" s="75"/>
      <c r="O348" s="75"/>
      <c r="P348" s="77"/>
      <c r="Q348" s="276"/>
      <c r="Z348" s="87"/>
      <c r="AA348" s="88"/>
      <c r="AB348" s="89"/>
      <c r="AC348" s="109"/>
    </row>
    <row r="349" spans="1:29" ht="12" customHeight="1" thickBot="1" x14ac:dyDescent="0.25">
      <c r="A349" s="272">
        <f>IF((ROW()-3)/3&lt;=AnzTeams,ROUNDUP((ROW()-3)/3,0),"")</f>
        <v>116</v>
      </c>
      <c r="B349" s="68"/>
      <c r="C349" s="68"/>
      <c r="D349" s="68"/>
      <c r="E349" s="66"/>
      <c r="F349" s="67"/>
      <c r="G349" s="67"/>
      <c r="H349" s="71"/>
      <c r="I349" s="72"/>
      <c r="J349" s="67"/>
      <c r="K349" s="67"/>
      <c r="L349" s="67"/>
      <c r="M349" s="67"/>
      <c r="N349" s="67"/>
      <c r="O349" s="67"/>
      <c r="P349" s="73"/>
      <c r="Q349" s="274" t="str">
        <f>IF(COUNTA(E349:P349)&gt;0,IF(COUNTA(E349:P349)&lt;&gt;2,"???",$AB$1),"")</f>
        <v/>
      </c>
      <c r="Z349" s="82" t="str">
        <f>IF(Q349=$AB$1,INDEX($E$3:$H$3,MAX(E350:H350)),"")</f>
        <v/>
      </c>
      <c r="AA349" s="83" t="str">
        <f>IF(Q349=$AB$1,INDEX($I$3:$P$3,MAX(I350:P350)),"")</f>
        <v/>
      </c>
      <c r="AB349" s="84" t="str">
        <f>IF(ISNUMBER(AA349),Z349&amp;AA349,"")</f>
        <v/>
      </c>
      <c r="AC349" s="107" t="str">
        <f>IF(ISNUMBER(AA349),AB349&amp;TEXT(COUNTIF(AB$4:AB349,AB349),"000"),"")</f>
        <v/>
      </c>
    </row>
    <row r="350" spans="1:29" ht="12" customHeight="1" thickBot="1" x14ac:dyDescent="0.25">
      <c r="A350" s="272"/>
      <c r="B350" s="64"/>
      <c r="C350" s="64"/>
      <c r="D350" s="64"/>
      <c r="E350" s="78" t="str">
        <f t="shared" ref="E350:H350" si="1040">IF(LEN(E349)=1,COLUMN(A346),"")</f>
        <v/>
      </c>
      <c r="F350" s="79" t="str">
        <f t="shared" si="1040"/>
        <v/>
      </c>
      <c r="G350" s="79" t="str">
        <f t="shared" si="1040"/>
        <v/>
      </c>
      <c r="H350" s="79" t="str">
        <f t="shared" si="1040"/>
        <v/>
      </c>
      <c r="I350" s="80" t="str">
        <f t="shared" ref="I350" si="1041">IF(LEN(I349)=1,COLUMN(A346),"")</f>
        <v/>
      </c>
      <c r="J350" s="79" t="str">
        <f t="shared" ref="J350" si="1042">IF(LEN(J349)=1,COLUMN(B346),"")</f>
        <v/>
      </c>
      <c r="K350" s="79" t="str">
        <f t="shared" ref="K350" si="1043">IF(LEN(K349)=1,COLUMN(C346),"")</f>
        <v/>
      </c>
      <c r="L350" s="79" t="str">
        <f t="shared" ref="L350" si="1044">IF(LEN(L349)=1,COLUMN(D346),"")</f>
        <v/>
      </c>
      <c r="M350" s="79" t="str">
        <f t="shared" ref="M350" si="1045">IF(LEN(M349)=1,COLUMN(E346),"")</f>
        <v/>
      </c>
      <c r="N350" s="79" t="str">
        <f t="shared" ref="N350" si="1046">IF(LEN(N349)=1,COLUMN(F346),"")</f>
        <v/>
      </c>
      <c r="O350" s="79" t="str">
        <f t="shared" ref="O350" si="1047">IF(LEN(O349)=1,COLUMN(G346),"")</f>
        <v/>
      </c>
      <c r="P350" s="81" t="str">
        <f t="shared" ref="P350" si="1048">IF(LEN(P349)=1,COLUMN(H346),"")</f>
        <v/>
      </c>
      <c r="Q350" s="275"/>
      <c r="Z350" s="85"/>
      <c r="AB350" s="86"/>
      <c r="AC350" s="108"/>
    </row>
    <row r="351" spans="1:29" ht="12" customHeight="1" thickBot="1" x14ac:dyDescent="0.25">
      <c r="A351" s="272"/>
      <c r="B351" s="65"/>
      <c r="C351" s="65"/>
      <c r="D351" s="65"/>
      <c r="E351" s="74"/>
      <c r="F351" s="75"/>
      <c r="G351" s="75"/>
      <c r="H351" s="75"/>
      <c r="I351" s="76"/>
      <c r="J351" s="75"/>
      <c r="K351" s="75"/>
      <c r="L351" s="75"/>
      <c r="M351" s="75"/>
      <c r="N351" s="75"/>
      <c r="O351" s="75"/>
      <c r="P351" s="77"/>
      <c r="Q351" s="276"/>
      <c r="Z351" s="87"/>
      <c r="AA351" s="88"/>
      <c r="AB351" s="89"/>
      <c r="AC351" s="109"/>
    </row>
    <row r="352" spans="1:29" ht="12" customHeight="1" thickBot="1" x14ac:dyDescent="0.25">
      <c r="A352" s="272">
        <f>IF((ROW()-3)/3&lt;=AnzTeams,ROUNDUP((ROW()-3)/3,0),"")</f>
        <v>117</v>
      </c>
      <c r="B352" s="68"/>
      <c r="C352" s="68"/>
      <c r="D352" s="68"/>
      <c r="E352" s="66"/>
      <c r="F352" s="67"/>
      <c r="G352" s="67"/>
      <c r="H352" s="71"/>
      <c r="I352" s="72"/>
      <c r="J352" s="67"/>
      <c r="K352" s="67"/>
      <c r="L352" s="67"/>
      <c r="M352" s="67"/>
      <c r="N352" s="67"/>
      <c r="O352" s="67"/>
      <c r="P352" s="73"/>
      <c r="Q352" s="274" t="str">
        <f>IF(COUNTA(E352:P352)&gt;0,IF(COUNTA(E352:P352)&lt;&gt;2,"???",$AB$1),"")</f>
        <v/>
      </c>
      <c r="Z352" s="82" t="str">
        <f>IF(Q352=$AB$1,INDEX($E$3:$H$3,MAX(E353:H353)),"")</f>
        <v/>
      </c>
      <c r="AA352" s="83" t="str">
        <f>IF(Q352=$AB$1,INDEX($I$3:$P$3,MAX(I353:P353)),"")</f>
        <v/>
      </c>
      <c r="AB352" s="84" t="str">
        <f>IF(ISNUMBER(AA352),Z352&amp;AA352,"")</f>
        <v/>
      </c>
      <c r="AC352" s="107" t="str">
        <f>IF(ISNUMBER(AA352),AB352&amp;TEXT(COUNTIF(AB$4:AB352,AB352),"000"),"")</f>
        <v/>
      </c>
    </row>
    <row r="353" spans="1:29" ht="12" customHeight="1" thickBot="1" x14ac:dyDescent="0.25">
      <c r="A353" s="272"/>
      <c r="B353" s="64"/>
      <c r="C353" s="64"/>
      <c r="D353" s="64"/>
      <c r="E353" s="78" t="str">
        <f t="shared" ref="E353:H353" si="1049">IF(LEN(E352)=1,COLUMN(A349),"")</f>
        <v/>
      </c>
      <c r="F353" s="79" t="str">
        <f t="shared" si="1049"/>
        <v/>
      </c>
      <c r="G353" s="79" t="str">
        <f t="shared" si="1049"/>
        <v/>
      </c>
      <c r="H353" s="79" t="str">
        <f t="shared" si="1049"/>
        <v/>
      </c>
      <c r="I353" s="80" t="str">
        <f t="shared" ref="I353" si="1050">IF(LEN(I352)=1,COLUMN(A349),"")</f>
        <v/>
      </c>
      <c r="J353" s="79" t="str">
        <f t="shared" ref="J353" si="1051">IF(LEN(J352)=1,COLUMN(B349),"")</f>
        <v/>
      </c>
      <c r="K353" s="79" t="str">
        <f t="shared" ref="K353" si="1052">IF(LEN(K352)=1,COLUMN(C349),"")</f>
        <v/>
      </c>
      <c r="L353" s="79" t="str">
        <f t="shared" ref="L353" si="1053">IF(LEN(L352)=1,COLUMN(D349),"")</f>
        <v/>
      </c>
      <c r="M353" s="79" t="str">
        <f t="shared" ref="M353" si="1054">IF(LEN(M352)=1,COLUMN(E349),"")</f>
        <v/>
      </c>
      <c r="N353" s="79" t="str">
        <f t="shared" ref="N353" si="1055">IF(LEN(N352)=1,COLUMN(F349),"")</f>
        <v/>
      </c>
      <c r="O353" s="79" t="str">
        <f t="shared" ref="O353" si="1056">IF(LEN(O352)=1,COLUMN(G349),"")</f>
        <v/>
      </c>
      <c r="P353" s="81" t="str">
        <f t="shared" ref="P353" si="1057">IF(LEN(P352)=1,COLUMN(H349),"")</f>
        <v/>
      </c>
      <c r="Q353" s="275"/>
      <c r="Z353" s="85"/>
      <c r="AB353" s="86"/>
      <c r="AC353" s="108"/>
    </row>
    <row r="354" spans="1:29" ht="12" customHeight="1" thickBot="1" x14ac:dyDescent="0.25">
      <c r="A354" s="272"/>
      <c r="B354" s="65"/>
      <c r="C354" s="65"/>
      <c r="D354" s="65"/>
      <c r="E354" s="74"/>
      <c r="F354" s="75"/>
      <c r="G354" s="75"/>
      <c r="H354" s="75"/>
      <c r="I354" s="76"/>
      <c r="J354" s="75"/>
      <c r="K354" s="75"/>
      <c r="L354" s="75"/>
      <c r="M354" s="75"/>
      <c r="N354" s="75"/>
      <c r="O354" s="75"/>
      <c r="P354" s="77"/>
      <c r="Q354" s="276"/>
      <c r="Z354" s="87"/>
      <c r="AA354" s="88"/>
      <c r="AB354" s="89"/>
      <c r="AC354" s="109"/>
    </row>
    <row r="355" spans="1:29" ht="12" customHeight="1" thickBot="1" x14ac:dyDescent="0.25">
      <c r="A355" s="272">
        <f>IF((ROW()-3)/3&lt;=AnzTeams,ROUNDUP((ROW()-3)/3,0),"")</f>
        <v>118</v>
      </c>
      <c r="B355" s="68"/>
      <c r="C355" s="68"/>
      <c r="D355" s="68"/>
      <c r="E355" s="66"/>
      <c r="F355" s="67"/>
      <c r="G355" s="67"/>
      <c r="H355" s="71"/>
      <c r="I355" s="72"/>
      <c r="J355" s="67"/>
      <c r="K355" s="67"/>
      <c r="L355" s="67"/>
      <c r="M355" s="67"/>
      <c r="N355" s="67"/>
      <c r="O355" s="67"/>
      <c r="P355" s="73"/>
      <c r="Q355" s="274" t="str">
        <f>IF(COUNTA(E355:P355)&gt;0,IF(COUNTA(E355:P355)&lt;&gt;2,"???",$AB$1),"")</f>
        <v/>
      </c>
      <c r="Z355" s="82" t="str">
        <f>IF(Q355=$AB$1,INDEX($E$3:$H$3,MAX(E356:H356)),"")</f>
        <v/>
      </c>
      <c r="AA355" s="83" t="str">
        <f>IF(Q355=$AB$1,INDEX($I$3:$P$3,MAX(I356:P356)),"")</f>
        <v/>
      </c>
      <c r="AB355" s="84" t="str">
        <f>IF(ISNUMBER(AA355),Z355&amp;AA355,"")</f>
        <v/>
      </c>
      <c r="AC355" s="107" t="str">
        <f>IF(ISNUMBER(AA355),AB355&amp;TEXT(COUNTIF(AB$4:AB355,AB355),"000"),"")</f>
        <v/>
      </c>
    </row>
    <row r="356" spans="1:29" ht="12" customHeight="1" thickBot="1" x14ac:dyDescent="0.25">
      <c r="A356" s="272"/>
      <c r="B356" s="64"/>
      <c r="C356" s="64"/>
      <c r="D356" s="64"/>
      <c r="E356" s="78" t="str">
        <f t="shared" ref="E356:H356" si="1058">IF(LEN(E355)=1,COLUMN(A352),"")</f>
        <v/>
      </c>
      <c r="F356" s="79" t="str">
        <f t="shared" si="1058"/>
        <v/>
      </c>
      <c r="G356" s="79" t="str">
        <f t="shared" si="1058"/>
        <v/>
      </c>
      <c r="H356" s="79" t="str">
        <f t="shared" si="1058"/>
        <v/>
      </c>
      <c r="I356" s="80" t="str">
        <f t="shared" ref="I356" si="1059">IF(LEN(I355)=1,COLUMN(A352),"")</f>
        <v/>
      </c>
      <c r="J356" s="79" t="str">
        <f t="shared" ref="J356" si="1060">IF(LEN(J355)=1,COLUMN(B352),"")</f>
        <v/>
      </c>
      <c r="K356" s="79" t="str">
        <f t="shared" ref="K356" si="1061">IF(LEN(K355)=1,COLUMN(C352),"")</f>
        <v/>
      </c>
      <c r="L356" s="79" t="str">
        <f t="shared" ref="L356" si="1062">IF(LEN(L355)=1,COLUMN(D352),"")</f>
        <v/>
      </c>
      <c r="M356" s="79" t="str">
        <f t="shared" ref="M356" si="1063">IF(LEN(M355)=1,COLUMN(E352),"")</f>
        <v/>
      </c>
      <c r="N356" s="79" t="str">
        <f t="shared" ref="N356" si="1064">IF(LEN(N355)=1,COLUMN(F352),"")</f>
        <v/>
      </c>
      <c r="O356" s="79" t="str">
        <f t="shared" ref="O356" si="1065">IF(LEN(O355)=1,COLUMN(G352),"")</f>
        <v/>
      </c>
      <c r="P356" s="81" t="str">
        <f t="shared" ref="P356" si="1066">IF(LEN(P355)=1,COLUMN(H352),"")</f>
        <v/>
      </c>
      <c r="Q356" s="275"/>
      <c r="Z356" s="85"/>
      <c r="AB356" s="86"/>
      <c r="AC356" s="108"/>
    </row>
    <row r="357" spans="1:29" ht="12" customHeight="1" thickBot="1" x14ac:dyDescent="0.25">
      <c r="A357" s="272"/>
      <c r="B357" s="65"/>
      <c r="C357" s="65"/>
      <c r="D357" s="65"/>
      <c r="E357" s="74"/>
      <c r="F357" s="75"/>
      <c r="G357" s="75"/>
      <c r="H357" s="75"/>
      <c r="I357" s="76"/>
      <c r="J357" s="75"/>
      <c r="K357" s="75"/>
      <c r="L357" s="75"/>
      <c r="M357" s="75"/>
      <c r="N357" s="75"/>
      <c r="O357" s="75"/>
      <c r="P357" s="77"/>
      <c r="Q357" s="276"/>
      <c r="Z357" s="87"/>
      <c r="AA357" s="88"/>
      <c r="AB357" s="89"/>
      <c r="AC357" s="109"/>
    </row>
    <row r="358" spans="1:29" ht="12" customHeight="1" thickBot="1" x14ac:dyDescent="0.25">
      <c r="A358" s="272">
        <f>IF((ROW()-3)/3&lt;=AnzTeams,ROUNDUP((ROW()-3)/3,0),"")</f>
        <v>119</v>
      </c>
      <c r="B358" s="68"/>
      <c r="C358" s="68"/>
      <c r="D358" s="68"/>
      <c r="E358" s="66"/>
      <c r="F358" s="67"/>
      <c r="G358" s="67"/>
      <c r="H358" s="71"/>
      <c r="I358" s="72"/>
      <c r="J358" s="67"/>
      <c r="K358" s="67"/>
      <c r="L358" s="67"/>
      <c r="M358" s="67"/>
      <c r="N358" s="67"/>
      <c r="O358" s="67"/>
      <c r="P358" s="73"/>
      <c r="Q358" s="274" t="str">
        <f>IF(COUNTA(E358:P358)&gt;0,IF(COUNTA(E358:P358)&lt;&gt;2,"???",$AB$1),"")</f>
        <v/>
      </c>
      <c r="Z358" s="82" t="str">
        <f>IF(Q358=$AB$1,INDEX($E$3:$H$3,MAX(E359:H359)),"")</f>
        <v/>
      </c>
      <c r="AA358" s="83" t="str">
        <f>IF(Q358=$AB$1,INDEX($I$3:$P$3,MAX(I359:P359)),"")</f>
        <v/>
      </c>
      <c r="AB358" s="84" t="str">
        <f>IF(ISNUMBER(AA358),Z358&amp;AA358,"")</f>
        <v/>
      </c>
      <c r="AC358" s="107" t="str">
        <f>IF(ISNUMBER(AA358),AB358&amp;TEXT(COUNTIF(AB$4:AB358,AB358),"000"),"")</f>
        <v/>
      </c>
    </row>
    <row r="359" spans="1:29" ht="12" customHeight="1" thickBot="1" x14ac:dyDescent="0.25">
      <c r="A359" s="272"/>
      <c r="B359" s="64"/>
      <c r="C359" s="64"/>
      <c r="D359" s="64"/>
      <c r="E359" s="78" t="str">
        <f t="shared" ref="E359:H359" si="1067">IF(LEN(E358)=1,COLUMN(A355),"")</f>
        <v/>
      </c>
      <c r="F359" s="79" t="str">
        <f t="shared" si="1067"/>
        <v/>
      </c>
      <c r="G359" s="79" t="str">
        <f t="shared" si="1067"/>
        <v/>
      </c>
      <c r="H359" s="79" t="str">
        <f t="shared" si="1067"/>
        <v/>
      </c>
      <c r="I359" s="80" t="str">
        <f t="shared" ref="I359" si="1068">IF(LEN(I358)=1,COLUMN(A355),"")</f>
        <v/>
      </c>
      <c r="J359" s="79" t="str">
        <f t="shared" ref="J359" si="1069">IF(LEN(J358)=1,COLUMN(B355),"")</f>
        <v/>
      </c>
      <c r="K359" s="79" t="str">
        <f t="shared" ref="K359" si="1070">IF(LEN(K358)=1,COLUMN(C355),"")</f>
        <v/>
      </c>
      <c r="L359" s="79" t="str">
        <f t="shared" ref="L359" si="1071">IF(LEN(L358)=1,COLUMN(D355),"")</f>
        <v/>
      </c>
      <c r="M359" s="79" t="str">
        <f t="shared" ref="M359" si="1072">IF(LEN(M358)=1,COLUMN(E355),"")</f>
        <v/>
      </c>
      <c r="N359" s="79" t="str">
        <f t="shared" ref="N359" si="1073">IF(LEN(N358)=1,COLUMN(F355),"")</f>
        <v/>
      </c>
      <c r="O359" s="79" t="str">
        <f t="shared" ref="O359" si="1074">IF(LEN(O358)=1,COLUMN(G355),"")</f>
        <v/>
      </c>
      <c r="P359" s="81" t="str">
        <f t="shared" ref="P359" si="1075">IF(LEN(P358)=1,COLUMN(H355),"")</f>
        <v/>
      </c>
      <c r="Q359" s="275"/>
      <c r="Z359" s="85"/>
      <c r="AB359" s="86"/>
      <c r="AC359" s="108"/>
    </row>
    <row r="360" spans="1:29" ht="12" customHeight="1" thickBot="1" x14ac:dyDescent="0.25">
      <c r="A360" s="272"/>
      <c r="B360" s="65"/>
      <c r="C360" s="65"/>
      <c r="D360" s="65"/>
      <c r="E360" s="74"/>
      <c r="F360" s="75"/>
      <c r="G360" s="75"/>
      <c r="H360" s="75"/>
      <c r="I360" s="76"/>
      <c r="J360" s="75"/>
      <c r="K360" s="75"/>
      <c r="L360" s="75"/>
      <c r="M360" s="75"/>
      <c r="N360" s="75"/>
      <c r="O360" s="75"/>
      <c r="P360" s="77"/>
      <c r="Q360" s="276"/>
      <c r="Z360" s="87"/>
      <c r="AA360" s="88"/>
      <c r="AB360" s="89"/>
      <c r="AC360" s="109"/>
    </row>
    <row r="361" spans="1:29" ht="12" customHeight="1" thickBot="1" x14ac:dyDescent="0.25">
      <c r="A361" s="272">
        <f>IF((ROW()-3)/3&lt;=AnzTeams,ROUNDUP((ROW()-3)/3,0),"")</f>
        <v>120</v>
      </c>
      <c r="B361" s="68"/>
      <c r="C361" s="68"/>
      <c r="D361" s="68"/>
      <c r="E361" s="66"/>
      <c r="F361" s="67"/>
      <c r="G361" s="67"/>
      <c r="H361" s="71"/>
      <c r="I361" s="72"/>
      <c r="J361" s="67"/>
      <c r="K361" s="67"/>
      <c r="L361" s="67"/>
      <c r="M361" s="67"/>
      <c r="N361" s="67"/>
      <c r="O361" s="67"/>
      <c r="P361" s="73"/>
      <c r="Q361" s="274" t="str">
        <f>IF(COUNTA(E361:P361)&gt;0,IF(COUNTA(E361:P361)&lt;&gt;2,"???",$AB$1),"")</f>
        <v/>
      </c>
      <c r="Z361" s="82" t="str">
        <f>IF(Q361=$AB$1,INDEX($E$3:$H$3,MAX(E362:H362)),"")</f>
        <v/>
      </c>
      <c r="AA361" s="83" t="str">
        <f>IF(Q361=$AB$1,INDEX($I$3:$P$3,MAX(I362:P362)),"")</f>
        <v/>
      </c>
      <c r="AB361" s="84" t="str">
        <f>IF(ISNUMBER(AA361),Z361&amp;AA361,"")</f>
        <v/>
      </c>
      <c r="AC361" s="107" t="str">
        <f>IF(ISNUMBER(AA361),AB361&amp;TEXT(COUNTIF(AB$4:AB361,AB361),"000"),"")</f>
        <v/>
      </c>
    </row>
    <row r="362" spans="1:29" ht="12" customHeight="1" thickBot="1" x14ac:dyDescent="0.25">
      <c r="A362" s="272"/>
      <c r="B362" s="64"/>
      <c r="C362" s="64"/>
      <c r="D362" s="64"/>
      <c r="E362" s="78" t="str">
        <f t="shared" ref="E362:H362" si="1076">IF(LEN(E361)=1,COLUMN(A358),"")</f>
        <v/>
      </c>
      <c r="F362" s="79" t="str">
        <f t="shared" si="1076"/>
        <v/>
      </c>
      <c r="G362" s="79" t="str">
        <f t="shared" si="1076"/>
        <v/>
      </c>
      <c r="H362" s="79" t="str">
        <f t="shared" si="1076"/>
        <v/>
      </c>
      <c r="I362" s="80" t="str">
        <f t="shared" ref="I362" si="1077">IF(LEN(I361)=1,COLUMN(A358),"")</f>
        <v/>
      </c>
      <c r="J362" s="79" t="str">
        <f t="shared" ref="J362" si="1078">IF(LEN(J361)=1,COLUMN(B358),"")</f>
        <v/>
      </c>
      <c r="K362" s="79" t="str">
        <f t="shared" ref="K362" si="1079">IF(LEN(K361)=1,COLUMN(C358),"")</f>
        <v/>
      </c>
      <c r="L362" s="79" t="str">
        <f t="shared" ref="L362" si="1080">IF(LEN(L361)=1,COLUMN(D358),"")</f>
        <v/>
      </c>
      <c r="M362" s="79" t="str">
        <f t="shared" ref="M362" si="1081">IF(LEN(M361)=1,COLUMN(E358),"")</f>
        <v/>
      </c>
      <c r="N362" s="79" t="str">
        <f t="shared" ref="N362" si="1082">IF(LEN(N361)=1,COLUMN(F358),"")</f>
        <v/>
      </c>
      <c r="O362" s="79" t="str">
        <f t="shared" ref="O362" si="1083">IF(LEN(O361)=1,COLUMN(G358),"")</f>
        <v/>
      </c>
      <c r="P362" s="81" t="str">
        <f t="shared" ref="P362" si="1084">IF(LEN(P361)=1,COLUMN(H358),"")</f>
        <v/>
      </c>
      <c r="Q362" s="275"/>
      <c r="Z362" s="85"/>
      <c r="AB362" s="86"/>
      <c r="AC362" s="108"/>
    </row>
    <row r="363" spans="1:29" ht="12" customHeight="1" thickBot="1" x14ac:dyDescent="0.25">
      <c r="A363" s="272"/>
      <c r="B363" s="65"/>
      <c r="C363" s="65"/>
      <c r="D363" s="65"/>
      <c r="E363" s="74"/>
      <c r="F363" s="75"/>
      <c r="G363" s="75"/>
      <c r="H363" s="75"/>
      <c r="I363" s="76"/>
      <c r="J363" s="75"/>
      <c r="K363" s="75"/>
      <c r="L363" s="75"/>
      <c r="M363" s="75"/>
      <c r="N363" s="75"/>
      <c r="O363" s="75"/>
      <c r="P363" s="77"/>
      <c r="Q363" s="276"/>
      <c r="Z363" s="87"/>
      <c r="AA363" s="88"/>
      <c r="AB363" s="89"/>
      <c r="AC363" s="109"/>
    </row>
    <row r="364" spans="1:29" ht="12" customHeight="1" thickBot="1" x14ac:dyDescent="0.25">
      <c r="A364" s="272">
        <f>IF((ROW()-3)/3&lt;=AnzTeams,ROUNDUP((ROW()-3)/3,0),"")</f>
        <v>121</v>
      </c>
      <c r="B364" s="68"/>
      <c r="C364" s="68"/>
      <c r="D364" s="68"/>
      <c r="E364" s="66"/>
      <c r="F364" s="67"/>
      <c r="G364" s="67"/>
      <c r="H364" s="71"/>
      <c r="I364" s="72"/>
      <c r="J364" s="67"/>
      <c r="K364" s="67"/>
      <c r="L364" s="67"/>
      <c r="M364" s="67"/>
      <c r="N364" s="67"/>
      <c r="O364" s="67"/>
      <c r="P364" s="73"/>
      <c r="Q364" s="274" t="str">
        <f>IF(COUNTA(E364:P364)&gt;0,IF(COUNTA(E364:P364)&lt;&gt;2,"???",$AB$1),"")</f>
        <v/>
      </c>
      <c r="Z364" s="82" t="str">
        <f>IF(Q364=$AB$1,INDEX($E$3:$H$3,MAX(E365:H365)),"")</f>
        <v/>
      </c>
      <c r="AA364" s="83" t="str">
        <f>IF(Q364=$AB$1,INDEX($I$3:$P$3,MAX(I365:P365)),"")</f>
        <v/>
      </c>
      <c r="AB364" s="84" t="str">
        <f>IF(ISNUMBER(AA364),Z364&amp;AA364,"")</f>
        <v/>
      </c>
      <c r="AC364" s="107" t="str">
        <f>IF(ISNUMBER(AA364),AB364&amp;TEXT(COUNTIF(AB$4:AB364,AB364),"000"),"")</f>
        <v/>
      </c>
    </row>
    <row r="365" spans="1:29" ht="12" customHeight="1" thickBot="1" x14ac:dyDescent="0.25">
      <c r="A365" s="272"/>
      <c r="B365" s="64"/>
      <c r="C365" s="64"/>
      <c r="D365" s="64"/>
      <c r="E365" s="78" t="str">
        <f t="shared" ref="E365:H365" si="1085">IF(LEN(E364)=1,COLUMN(A361),"")</f>
        <v/>
      </c>
      <c r="F365" s="79" t="str">
        <f t="shared" si="1085"/>
        <v/>
      </c>
      <c r="G365" s="79" t="str">
        <f t="shared" si="1085"/>
        <v/>
      </c>
      <c r="H365" s="79" t="str">
        <f t="shared" si="1085"/>
        <v/>
      </c>
      <c r="I365" s="80" t="str">
        <f t="shared" ref="I365" si="1086">IF(LEN(I364)=1,COLUMN(A361),"")</f>
        <v/>
      </c>
      <c r="J365" s="79" t="str">
        <f t="shared" ref="J365" si="1087">IF(LEN(J364)=1,COLUMN(B361),"")</f>
        <v/>
      </c>
      <c r="K365" s="79" t="str">
        <f t="shared" ref="K365" si="1088">IF(LEN(K364)=1,COLUMN(C361),"")</f>
        <v/>
      </c>
      <c r="L365" s="79" t="str">
        <f t="shared" ref="L365" si="1089">IF(LEN(L364)=1,COLUMN(D361),"")</f>
        <v/>
      </c>
      <c r="M365" s="79" t="str">
        <f t="shared" ref="M365" si="1090">IF(LEN(M364)=1,COLUMN(E361),"")</f>
        <v/>
      </c>
      <c r="N365" s="79" t="str">
        <f t="shared" ref="N365" si="1091">IF(LEN(N364)=1,COLUMN(F361),"")</f>
        <v/>
      </c>
      <c r="O365" s="79" t="str">
        <f t="shared" ref="O365" si="1092">IF(LEN(O364)=1,COLUMN(G361),"")</f>
        <v/>
      </c>
      <c r="P365" s="81" t="str">
        <f t="shared" ref="P365" si="1093">IF(LEN(P364)=1,COLUMN(H361),"")</f>
        <v/>
      </c>
      <c r="Q365" s="275"/>
      <c r="Z365" s="85"/>
      <c r="AB365" s="86"/>
      <c r="AC365" s="108"/>
    </row>
    <row r="366" spans="1:29" ht="12" customHeight="1" thickBot="1" x14ac:dyDescent="0.25">
      <c r="A366" s="272"/>
      <c r="B366" s="65"/>
      <c r="C366" s="65"/>
      <c r="D366" s="65"/>
      <c r="E366" s="74"/>
      <c r="F366" s="75"/>
      <c r="G366" s="75"/>
      <c r="H366" s="75"/>
      <c r="I366" s="76"/>
      <c r="J366" s="75"/>
      <c r="K366" s="75"/>
      <c r="L366" s="75"/>
      <c r="M366" s="75"/>
      <c r="N366" s="75"/>
      <c r="O366" s="75"/>
      <c r="P366" s="77"/>
      <c r="Q366" s="276"/>
      <c r="Z366" s="87"/>
      <c r="AA366" s="88"/>
      <c r="AB366" s="89"/>
      <c r="AC366" s="109"/>
    </row>
    <row r="367" spans="1:29" ht="12" customHeight="1" thickBot="1" x14ac:dyDescent="0.25">
      <c r="A367" s="272">
        <f>IF((ROW()-3)/3&lt;=AnzTeams,ROUNDUP((ROW()-3)/3,0),"")</f>
        <v>122</v>
      </c>
      <c r="B367" s="68"/>
      <c r="C367" s="68"/>
      <c r="D367" s="68"/>
      <c r="E367" s="66"/>
      <c r="F367" s="67"/>
      <c r="G367" s="67"/>
      <c r="H367" s="71"/>
      <c r="I367" s="72"/>
      <c r="J367" s="67"/>
      <c r="K367" s="67"/>
      <c r="L367" s="67"/>
      <c r="M367" s="67"/>
      <c r="N367" s="67"/>
      <c r="O367" s="67"/>
      <c r="P367" s="73"/>
      <c r="Q367" s="274" t="str">
        <f>IF(COUNTA(E367:P367)&gt;0,IF(COUNTA(E367:P367)&lt;&gt;2,"???",$AB$1),"")</f>
        <v/>
      </c>
      <c r="Z367" s="82" t="str">
        <f>IF(Q367=$AB$1,INDEX($E$3:$H$3,MAX(E368:H368)),"")</f>
        <v/>
      </c>
      <c r="AA367" s="83" t="str">
        <f>IF(Q367=$AB$1,INDEX($I$3:$P$3,MAX(I368:P368)),"")</f>
        <v/>
      </c>
      <c r="AB367" s="84" t="str">
        <f>IF(ISNUMBER(AA367),Z367&amp;AA367,"")</f>
        <v/>
      </c>
      <c r="AC367" s="107" t="str">
        <f>IF(ISNUMBER(AA367),AB367&amp;TEXT(COUNTIF(AB$4:AB367,AB367),"000"),"")</f>
        <v/>
      </c>
    </row>
    <row r="368" spans="1:29" ht="12" customHeight="1" thickBot="1" x14ac:dyDescent="0.25">
      <c r="A368" s="272"/>
      <c r="B368" s="64"/>
      <c r="C368" s="64"/>
      <c r="D368" s="64"/>
      <c r="E368" s="78" t="str">
        <f t="shared" ref="E368:H368" si="1094">IF(LEN(E367)=1,COLUMN(A364),"")</f>
        <v/>
      </c>
      <c r="F368" s="79" t="str">
        <f t="shared" si="1094"/>
        <v/>
      </c>
      <c r="G368" s="79" t="str">
        <f t="shared" si="1094"/>
        <v/>
      </c>
      <c r="H368" s="79" t="str">
        <f t="shared" si="1094"/>
        <v/>
      </c>
      <c r="I368" s="80" t="str">
        <f t="shared" ref="I368" si="1095">IF(LEN(I367)=1,COLUMN(A364),"")</f>
        <v/>
      </c>
      <c r="J368" s="79" t="str">
        <f t="shared" ref="J368" si="1096">IF(LEN(J367)=1,COLUMN(B364),"")</f>
        <v/>
      </c>
      <c r="K368" s="79" t="str">
        <f t="shared" ref="K368" si="1097">IF(LEN(K367)=1,COLUMN(C364),"")</f>
        <v/>
      </c>
      <c r="L368" s="79" t="str">
        <f t="shared" ref="L368" si="1098">IF(LEN(L367)=1,COLUMN(D364),"")</f>
        <v/>
      </c>
      <c r="M368" s="79" t="str">
        <f t="shared" ref="M368" si="1099">IF(LEN(M367)=1,COLUMN(E364),"")</f>
        <v/>
      </c>
      <c r="N368" s="79" t="str">
        <f t="shared" ref="N368" si="1100">IF(LEN(N367)=1,COLUMN(F364),"")</f>
        <v/>
      </c>
      <c r="O368" s="79" t="str">
        <f t="shared" ref="O368" si="1101">IF(LEN(O367)=1,COLUMN(G364),"")</f>
        <v/>
      </c>
      <c r="P368" s="81" t="str">
        <f t="shared" ref="P368" si="1102">IF(LEN(P367)=1,COLUMN(H364),"")</f>
        <v/>
      </c>
      <c r="Q368" s="275"/>
      <c r="Z368" s="85"/>
      <c r="AB368" s="86"/>
      <c r="AC368" s="108"/>
    </row>
    <row r="369" spans="1:29" ht="12" customHeight="1" thickBot="1" x14ac:dyDescent="0.25">
      <c r="A369" s="272"/>
      <c r="B369" s="65"/>
      <c r="C369" s="65"/>
      <c r="D369" s="65"/>
      <c r="E369" s="74"/>
      <c r="F369" s="75"/>
      <c r="G369" s="75"/>
      <c r="H369" s="75"/>
      <c r="I369" s="76"/>
      <c r="J369" s="75"/>
      <c r="K369" s="75"/>
      <c r="L369" s="75"/>
      <c r="M369" s="75"/>
      <c r="N369" s="75"/>
      <c r="O369" s="75"/>
      <c r="P369" s="77"/>
      <c r="Q369" s="276"/>
      <c r="Z369" s="87"/>
      <c r="AA369" s="88"/>
      <c r="AB369" s="89"/>
      <c r="AC369" s="109"/>
    </row>
    <row r="370" spans="1:29" ht="12" customHeight="1" thickBot="1" x14ac:dyDescent="0.25">
      <c r="A370" s="272">
        <f>IF((ROW()-3)/3&lt;=AnzTeams,ROUNDUP((ROW()-3)/3,0),"")</f>
        <v>123</v>
      </c>
      <c r="B370" s="68"/>
      <c r="C370" s="68"/>
      <c r="D370" s="68"/>
      <c r="E370" s="66"/>
      <c r="F370" s="67"/>
      <c r="G370" s="67"/>
      <c r="H370" s="71"/>
      <c r="I370" s="72"/>
      <c r="J370" s="67"/>
      <c r="K370" s="67"/>
      <c r="L370" s="67"/>
      <c r="M370" s="67"/>
      <c r="N370" s="67"/>
      <c r="O370" s="67"/>
      <c r="P370" s="73"/>
      <c r="Q370" s="274" t="str">
        <f>IF(COUNTA(E370:P370)&gt;0,IF(COUNTA(E370:P370)&lt;&gt;2,"???",$AB$1),"")</f>
        <v/>
      </c>
      <c r="Z370" s="82" t="str">
        <f>IF(Q370=$AB$1,INDEX($E$3:$H$3,MAX(E371:H371)),"")</f>
        <v/>
      </c>
      <c r="AA370" s="83" t="str">
        <f>IF(Q370=$AB$1,INDEX($I$3:$P$3,MAX(I371:P371)),"")</f>
        <v/>
      </c>
      <c r="AB370" s="84" t="str">
        <f>IF(ISNUMBER(AA370),Z370&amp;AA370,"")</f>
        <v/>
      </c>
      <c r="AC370" s="107" t="str">
        <f>IF(ISNUMBER(AA370),AB370&amp;TEXT(COUNTIF(AB$4:AB370,AB370),"000"),"")</f>
        <v/>
      </c>
    </row>
    <row r="371" spans="1:29" ht="12" customHeight="1" thickBot="1" x14ac:dyDescent="0.25">
      <c r="A371" s="272"/>
      <c r="B371" s="64"/>
      <c r="C371" s="64"/>
      <c r="D371" s="64"/>
      <c r="E371" s="78" t="str">
        <f t="shared" ref="E371:H371" si="1103">IF(LEN(E370)=1,COLUMN(A367),"")</f>
        <v/>
      </c>
      <c r="F371" s="79" t="str">
        <f t="shared" si="1103"/>
        <v/>
      </c>
      <c r="G371" s="79" t="str">
        <f t="shared" si="1103"/>
        <v/>
      </c>
      <c r="H371" s="79" t="str">
        <f t="shared" si="1103"/>
        <v/>
      </c>
      <c r="I371" s="80" t="str">
        <f t="shared" ref="I371" si="1104">IF(LEN(I370)=1,COLUMN(A367),"")</f>
        <v/>
      </c>
      <c r="J371" s="79" t="str">
        <f t="shared" ref="J371" si="1105">IF(LEN(J370)=1,COLUMN(B367),"")</f>
        <v/>
      </c>
      <c r="K371" s="79" t="str">
        <f t="shared" ref="K371" si="1106">IF(LEN(K370)=1,COLUMN(C367),"")</f>
        <v/>
      </c>
      <c r="L371" s="79" t="str">
        <f t="shared" ref="L371" si="1107">IF(LEN(L370)=1,COLUMN(D367),"")</f>
        <v/>
      </c>
      <c r="M371" s="79" t="str">
        <f t="shared" ref="M371" si="1108">IF(LEN(M370)=1,COLUMN(E367),"")</f>
        <v/>
      </c>
      <c r="N371" s="79" t="str">
        <f t="shared" ref="N371" si="1109">IF(LEN(N370)=1,COLUMN(F367),"")</f>
        <v/>
      </c>
      <c r="O371" s="79" t="str">
        <f t="shared" ref="O371" si="1110">IF(LEN(O370)=1,COLUMN(G367),"")</f>
        <v/>
      </c>
      <c r="P371" s="81" t="str">
        <f t="shared" ref="P371" si="1111">IF(LEN(P370)=1,COLUMN(H367),"")</f>
        <v/>
      </c>
      <c r="Q371" s="275"/>
      <c r="Z371" s="85"/>
      <c r="AB371" s="86"/>
      <c r="AC371" s="108"/>
    </row>
    <row r="372" spans="1:29" ht="12" customHeight="1" thickBot="1" x14ac:dyDescent="0.25">
      <c r="A372" s="272"/>
      <c r="B372" s="65"/>
      <c r="C372" s="65"/>
      <c r="D372" s="65"/>
      <c r="E372" s="74"/>
      <c r="F372" s="75"/>
      <c r="G372" s="75"/>
      <c r="H372" s="75"/>
      <c r="I372" s="76"/>
      <c r="J372" s="75"/>
      <c r="K372" s="75"/>
      <c r="L372" s="75"/>
      <c r="M372" s="75"/>
      <c r="N372" s="75"/>
      <c r="O372" s="75"/>
      <c r="P372" s="77"/>
      <c r="Q372" s="276"/>
      <c r="Z372" s="87"/>
      <c r="AA372" s="88"/>
      <c r="AB372" s="89"/>
      <c r="AC372" s="109"/>
    </row>
    <row r="373" spans="1:29" ht="12" customHeight="1" thickBot="1" x14ac:dyDescent="0.25">
      <c r="A373" s="272">
        <f>IF((ROW()-3)/3&lt;=AnzTeams,ROUNDUP((ROW()-3)/3,0),"")</f>
        <v>124</v>
      </c>
      <c r="B373" s="68"/>
      <c r="C373" s="68"/>
      <c r="D373" s="68"/>
      <c r="E373" s="66"/>
      <c r="F373" s="67"/>
      <c r="G373" s="67"/>
      <c r="H373" s="71"/>
      <c r="I373" s="72"/>
      <c r="J373" s="67"/>
      <c r="K373" s="67"/>
      <c r="L373" s="67"/>
      <c r="M373" s="67"/>
      <c r="N373" s="67"/>
      <c r="O373" s="67"/>
      <c r="P373" s="73"/>
      <c r="Q373" s="274" t="str">
        <f>IF(COUNTA(E373:P373)&gt;0,IF(COUNTA(E373:P373)&lt;&gt;2,"???",$AB$1),"")</f>
        <v/>
      </c>
      <c r="Z373" s="82" t="str">
        <f>IF(Q373=$AB$1,INDEX($E$3:$H$3,MAX(E374:H374)),"")</f>
        <v/>
      </c>
      <c r="AA373" s="83" t="str">
        <f>IF(Q373=$AB$1,INDEX($I$3:$P$3,MAX(I374:P374)),"")</f>
        <v/>
      </c>
      <c r="AB373" s="84" t="str">
        <f>IF(ISNUMBER(AA373),Z373&amp;AA373,"")</f>
        <v/>
      </c>
      <c r="AC373" s="107" t="str">
        <f>IF(ISNUMBER(AA373),AB373&amp;TEXT(COUNTIF(AB$4:AB373,AB373),"000"),"")</f>
        <v/>
      </c>
    </row>
    <row r="374" spans="1:29" ht="12" customHeight="1" thickBot="1" x14ac:dyDescent="0.25">
      <c r="A374" s="272"/>
      <c r="B374" s="64"/>
      <c r="C374" s="64"/>
      <c r="D374" s="64"/>
      <c r="E374" s="78" t="str">
        <f t="shared" ref="E374:H374" si="1112">IF(LEN(E373)=1,COLUMN(A370),"")</f>
        <v/>
      </c>
      <c r="F374" s="79" t="str">
        <f t="shared" si="1112"/>
        <v/>
      </c>
      <c r="G374" s="79" t="str">
        <f t="shared" si="1112"/>
        <v/>
      </c>
      <c r="H374" s="79" t="str">
        <f t="shared" si="1112"/>
        <v/>
      </c>
      <c r="I374" s="80" t="str">
        <f t="shared" ref="I374" si="1113">IF(LEN(I373)=1,COLUMN(A370),"")</f>
        <v/>
      </c>
      <c r="J374" s="79" t="str">
        <f t="shared" ref="J374" si="1114">IF(LEN(J373)=1,COLUMN(B370),"")</f>
        <v/>
      </c>
      <c r="K374" s="79" t="str">
        <f t="shared" ref="K374" si="1115">IF(LEN(K373)=1,COLUMN(C370),"")</f>
        <v/>
      </c>
      <c r="L374" s="79" t="str">
        <f t="shared" ref="L374" si="1116">IF(LEN(L373)=1,COLUMN(D370),"")</f>
        <v/>
      </c>
      <c r="M374" s="79" t="str">
        <f t="shared" ref="M374" si="1117">IF(LEN(M373)=1,COLUMN(E370),"")</f>
        <v/>
      </c>
      <c r="N374" s="79" t="str">
        <f t="shared" ref="N374" si="1118">IF(LEN(N373)=1,COLUMN(F370),"")</f>
        <v/>
      </c>
      <c r="O374" s="79" t="str">
        <f t="shared" ref="O374" si="1119">IF(LEN(O373)=1,COLUMN(G370),"")</f>
        <v/>
      </c>
      <c r="P374" s="81" t="str">
        <f t="shared" ref="P374" si="1120">IF(LEN(P373)=1,COLUMN(H370),"")</f>
        <v/>
      </c>
      <c r="Q374" s="275"/>
      <c r="Z374" s="85"/>
      <c r="AB374" s="86"/>
      <c r="AC374" s="108"/>
    </row>
    <row r="375" spans="1:29" ht="12" customHeight="1" thickBot="1" x14ac:dyDescent="0.25">
      <c r="A375" s="272"/>
      <c r="B375" s="65"/>
      <c r="C375" s="65"/>
      <c r="D375" s="65"/>
      <c r="E375" s="74"/>
      <c r="F375" s="75"/>
      <c r="G375" s="75"/>
      <c r="H375" s="75"/>
      <c r="I375" s="76"/>
      <c r="J375" s="75"/>
      <c r="K375" s="75"/>
      <c r="L375" s="75"/>
      <c r="M375" s="75"/>
      <c r="N375" s="75"/>
      <c r="O375" s="75"/>
      <c r="P375" s="77"/>
      <c r="Q375" s="276"/>
      <c r="Z375" s="87"/>
      <c r="AA375" s="88"/>
      <c r="AB375" s="89"/>
      <c r="AC375" s="109"/>
    </row>
    <row r="376" spans="1:29" ht="12" customHeight="1" thickBot="1" x14ac:dyDescent="0.25">
      <c r="A376" s="272">
        <f>IF((ROW()-3)/3&lt;=AnzTeams,ROUNDUP((ROW()-3)/3,0),"")</f>
        <v>125</v>
      </c>
      <c r="B376" s="68"/>
      <c r="C376" s="68"/>
      <c r="D376" s="68"/>
      <c r="E376" s="66"/>
      <c r="F376" s="67"/>
      <c r="G376" s="67"/>
      <c r="H376" s="71"/>
      <c r="I376" s="72"/>
      <c r="J376" s="67"/>
      <c r="K376" s="67"/>
      <c r="L376" s="67"/>
      <c r="M376" s="67"/>
      <c r="N376" s="67"/>
      <c r="O376" s="67"/>
      <c r="P376" s="73"/>
      <c r="Q376" s="274" t="str">
        <f>IF(COUNTA(E376:P376)&gt;0,IF(COUNTA(E376:P376)&lt;&gt;2,"???",$AB$1),"")</f>
        <v/>
      </c>
      <c r="Z376" s="82" t="str">
        <f>IF(Q376=$AB$1,INDEX($E$3:$H$3,MAX(E377:H377)),"")</f>
        <v/>
      </c>
      <c r="AA376" s="83" t="str">
        <f>IF(Q376=$AB$1,INDEX($I$3:$P$3,MAX(I377:P377)),"")</f>
        <v/>
      </c>
      <c r="AB376" s="84" t="str">
        <f>IF(ISNUMBER(AA376),Z376&amp;AA376,"")</f>
        <v/>
      </c>
      <c r="AC376" s="107" t="str">
        <f>IF(ISNUMBER(AA376),AB376&amp;TEXT(COUNTIF(AB$4:AB376,AB376),"000"),"")</f>
        <v/>
      </c>
    </row>
    <row r="377" spans="1:29" ht="12" customHeight="1" thickBot="1" x14ac:dyDescent="0.25">
      <c r="A377" s="272"/>
      <c r="B377" s="64"/>
      <c r="C377" s="64"/>
      <c r="D377" s="64"/>
      <c r="E377" s="78" t="str">
        <f t="shared" ref="E377:H377" si="1121">IF(LEN(E376)=1,COLUMN(A373),"")</f>
        <v/>
      </c>
      <c r="F377" s="79" t="str">
        <f t="shared" si="1121"/>
        <v/>
      </c>
      <c r="G377" s="79" t="str">
        <f t="shared" si="1121"/>
        <v/>
      </c>
      <c r="H377" s="79" t="str">
        <f t="shared" si="1121"/>
        <v/>
      </c>
      <c r="I377" s="80" t="str">
        <f t="shared" ref="I377" si="1122">IF(LEN(I376)=1,COLUMN(A373),"")</f>
        <v/>
      </c>
      <c r="J377" s="79" t="str">
        <f t="shared" ref="J377" si="1123">IF(LEN(J376)=1,COLUMN(B373),"")</f>
        <v/>
      </c>
      <c r="K377" s="79" t="str">
        <f t="shared" ref="K377" si="1124">IF(LEN(K376)=1,COLUMN(C373),"")</f>
        <v/>
      </c>
      <c r="L377" s="79" t="str">
        <f t="shared" ref="L377" si="1125">IF(LEN(L376)=1,COLUMN(D373),"")</f>
        <v/>
      </c>
      <c r="M377" s="79" t="str">
        <f t="shared" ref="M377" si="1126">IF(LEN(M376)=1,COLUMN(E373),"")</f>
        <v/>
      </c>
      <c r="N377" s="79" t="str">
        <f t="shared" ref="N377" si="1127">IF(LEN(N376)=1,COLUMN(F373),"")</f>
        <v/>
      </c>
      <c r="O377" s="79" t="str">
        <f t="shared" ref="O377" si="1128">IF(LEN(O376)=1,COLUMN(G373),"")</f>
        <v/>
      </c>
      <c r="P377" s="81" t="str">
        <f t="shared" ref="P377" si="1129">IF(LEN(P376)=1,COLUMN(H373),"")</f>
        <v/>
      </c>
      <c r="Q377" s="275"/>
      <c r="Z377" s="85"/>
      <c r="AB377" s="86"/>
      <c r="AC377" s="108"/>
    </row>
    <row r="378" spans="1:29" ht="12" customHeight="1" thickBot="1" x14ac:dyDescent="0.25">
      <c r="A378" s="272"/>
      <c r="B378" s="65"/>
      <c r="C378" s="65"/>
      <c r="D378" s="65"/>
      <c r="E378" s="74"/>
      <c r="F378" s="75"/>
      <c r="G378" s="75"/>
      <c r="H378" s="75"/>
      <c r="I378" s="76"/>
      <c r="J378" s="75"/>
      <c r="K378" s="75"/>
      <c r="L378" s="75"/>
      <c r="M378" s="75"/>
      <c r="N378" s="75"/>
      <c r="O378" s="75"/>
      <c r="P378" s="77"/>
      <c r="Q378" s="276"/>
      <c r="Z378" s="87"/>
      <c r="AA378" s="88"/>
      <c r="AB378" s="89"/>
      <c r="AC378" s="109"/>
    </row>
    <row r="379" spans="1:29" ht="12" customHeight="1" thickBot="1" x14ac:dyDescent="0.25">
      <c r="A379" s="272">
        <f>IF((ROW()-3)/3&lt;=AnzTeams,ROUNDUP((ROW()-3)/3,0),"")</f>
        <v>126</v>
      </c>
      <c r="B379" s="68"/>
      <c r="C379" s="68"/>
      <c r="D379" s="68"/>
      <c r="E379" s="66"/>
      <c r="F379" s="67"/>
      <c r="G379" s="67"/>
      <c r="H379" s="71"/>
      <c r="I379" s="72"/>
      <c r="J379" s="67"/>
      <c r="K379" s="67"/>
      <c r="L379" s="67"/>
      <c r="M379" s="67"/>
      <c r="N379" s="67"/>
      <c r="O379" s="67"/>
      <c r="P379" s="73"/>
      <c r="Q379" s="274" t="str">
        <f>IF(COUNTA(E379:P379)&gt;0,IF(COUNTA(E379:P379)&lt;&gt;2,"???",$AB$1),"")</f>
        <v/>
      </c>
      <c r="Z379" s="82" t="str">
        <f>IF(Q379=$AB$1,INDEX($E$3:$H$3,MAX(E380:H380)),"")</f>
        <v/>
      </c>
      <c r="AA379" s="83" t="str">
        <f>IF(Q379=$AB$1,INDEX($I$3:$P$3,MAX(I380:P380)),"")</f>
        <v/>
      </c>
      <c r="AB379" s="84" t="str">
        <f>IF(ISNUMBER(AA379),Z379&amp;AA379,"")</f>
        <v/>
      </c>
      <c r="AC379" s="107" t="str">
        <f>IF(ISNUMBER(AA379),AB379&amp;TEXT(COUNTIF(AB$4:AB379,AB379),"000"),"")</f>
        <v/>
      </c>
    </row>
    <row r="380" spans="1:29" ht="12" customHeight="1" thickBot="1" x14ac:dyDescent="0.25">
      <c r="A380" s="272"/>
      <c r="B380" s="64"/>
      <c r="C380" s="64"/>
      <c r="D380" s="64"/>
      <c r="E380" s="78" t="str">
        <f t="shared" ref="E380:H380" si="1130">IF(LEN(E379)=1,COLUMN(A376),"")</f>
        <v/>
      </c>
      <c r="F380" s="79" t="str">
        <f t="shared" si="1130"/>
        <v/>
      </c>
      <c r="G380" s="79" t="str">
        <f t="shared" si="1130"/>
        <v/>
      </c>
      <c r="H380" s="79" t="str">
        <f t="shared" si="1130"/>
        <v/>
      </c>
      <c r="I380" s="80" t="str">
        <f t="shared" ref="I380" si="1131">IF(LEN(I379)=1,COLUMN(A376),"")</f>
        <v/>
      </c>
      <c r="J380" s="79" t="str">
        <f t="shared" ref="J380" si="1132">IF(LEN(J379)=1,COLUMN(B376),"")</f>
        <v/>
      </c>
      <c r="K380" s="79" t="str">
        <f t="shared" ref="K380" si="1133">IF(LEN(K379)=1,COLUMN(C376),"")</f>
        <v/>
      </c>
      <c r="L380" s="79" t="str">
        <f t="shared" ref="L380" si="1134">IF(LEN(L379)=1,COLUMN(D376),"")</f>
        <v/>
      </c>
      <c r="M380" s="79" t="str">
        <f t="shared" ref="M380" si="1135">IF(LEN(M379)=1,COLUMN(E376),"")</f>
        <v/>
      </c>
      <c r="N380" s="79" t="str">
        <f t="shared" ref="N380" si="1136">IF(LEN(N379)=1,COLUMN(F376),"")</f>
        <v/>
      </c>
      <c r="O380" s="79" t="str">
        <f t="shared" ref="O380" si="1137">IF(LEN(O379)=1,COLUMN(G376),"")</f>
        <v/>
      </c>
      <c r="P380" s="81" t="str">
        <f t="shared" ref="P380" si="1138">IF(LEN(P379)=1,COLUMN(H376),"")</f>
        <v/>
      </c>
      <c r="Q380" s="275"/>
      <c r="Z380" s="85"/>
      <c r="AB380" s="86"/>
      <c r="AC380" s="108"/>
    </row>
    <row r="381" spans="1:29" ht="12" customHeight="1" thickBot="1" x14ac:dyDescent="0.25">
      <c r="A381" s="272"/>
      <c r="B381" s="65"/>
      <c r="C381" s="65"/>
      <c r="D381" s="65"/>
      <c r="E381" s="74"/>
      <c r="F381" s="75"/>
      <c r="G381" s="75"/>
      <c r="H381" s="75"/>
      <c r="I381" s="76"/>
      <c r="J381" s="75"/>
      <c r="K381" s="75"/>
      <c r="L381" s="75"/>
      <c r="M381" s="75"/>
      <c r="N381" s="75"/>
      <c r="O381" s="75"/>
      <c r="P381" s="77"/>
      <c r="Q381" s="276"/>
      <c r="Z381" s="87"/>
      <c r="AA381" s="88"/>
      <c r="AB381" s="89"/>
      <c r="AC381" s="109"/>
    </row>
    <row r="382" spans="1:29" ht="12" customHeight="1" thickBot="1" x14ac:dyDescent="0.25">
      <c r="A382" s="272">
        <f>IF((ROW()-3)/3&lt;=AnzTeams,ROUNDUP((ROW()-3)/3,0),"")</f>
        <v>127</v>
      </c>
      <c r="B382" s="68"/>
      <c r="C382" s="68"/>
      <c r="D382" s="68"/>
      <c r="E382" s="66"/>
      <c r="F382" s="67"/>
      <c r="G382" s="67"/>
      <c r="H382" s="71"/>
      <c r="I382" s="72"/>
      <c r="J382" s="67"/>
      <c r="K382" s="67"/>
      <c r="L382" s="67"/>
      <c r="M382" s="67"/>
      <c r="N382" s="67"/>
      <c r="O382" s="67"/>
      <c r="P382" s="73"/>
      <c r="Q382" s="274" t="str">
        <f>IF(COUNTA(E382:P382)&gt;0,IF(COUNTA(E382:P382)&lt;&gt;2,"???",$AB$1),"")</f>
        <v/>
      </c>
      <c r="Z382" s="82" t="str">
        <f>IF(Q382=$AB$1,INDEX($E$3:$H$3,MAX(E383:H383)),"")</f>
        <v/>
      </c>
      <c r="AA382" s="83" t="str">
        <f>IF(Q382=$AB$1,INDEX($I$3:$P$3,MAX(I383:P383)),"")</f>
        <v/>
      </c>
      <c r="AB382" s="84" t="str">
        <f>IF(ISNUMBER(AA382),Z382&amp;AA382,"")</f>
        <v/>
      </c>
      <c r="AC382" s="107" t="str">
        <f>IF(ISNUMBER(AA382),AB382&amp;TEXT(COUNTIF(AB$4:AB382,AB382),"000"),"")</f>
        <v/>
      </c>
    </row>
    <row r="383" spans="1:29" ht="12" customHeight="1" thickBot="1" x14ac:dyDescent="0.25">
      <c r="A383" s="272"/>
      <c r="B383" s="64"/>
      <c r="C383" s="64"/>
      <c r="D383" s="64"/>
      <c r="E383" s="78" t="str">
        <f t="shared" ref="E383:H383" si="1139">IF(LEN(E382)=1,COLUMN(A379),"")</f>
        <v/>
      </c>
      <c r="F383" s="79" t="str">
        <f t="shared" si="1139"/>
        <v/>
      </c>
      <c r="G383" s="79" t="str">
        <f t="shared" si="1139"/>
        <v/>
      </c>
      <c r="H383" s="79" t="str">
        <f t="shared" si="1139"/>
        <v/>
      </c>
      <c r="I383" s="80" t="str">
        <f t="shared" ref="I383" si="1140">IF(LEN(I382)=1,COLUMN(A379),"")</f>
        <v/>
      </c>
      <c r="J383" s="79" t="str">
        <f t="shared" ref="J383" si="1141">IF(LEN(J382)=1,COLUMN(B379),"")</f>
        <v/>
      </c>
      <c r="K383" s="79" t="str">
        <f t="shared" ref="K383" si="1142">IF(LEN(K382)=1,COLUMN(C379),"")</f>
        <v/>
      </c>
      <c r="L383" s="79" t="str">
        <f t="shared" ref="L383" si="1143">IF(LEN(L382)=1,COLUMN(D379),"")</f>
        <v/>
      </c>
      <c r="M383" s="79" t="str">
        <f t="shared" ref="M383" si="1144">IF(LEN(M382)=1,COLUMN(E379),"")</f>
        <v/>
      </c>
      <c r="N383" s="79" t="str">
        <f t="shared" ref="N383" si="1145">IF(LEN(N382)=1,COLUMN(F379),"")</f>
        <v/>
      </c>
      <c r="O383" s="79" t="str">
        <f t="shared" ref="O383" si="1146">IF(LEN(O382)=1,COLUMN(G379),"")</f>
        <v/>
      </c>
      <c r="P383" s="81" t="str">
        <f t="shared" ref="P383" si="1147">IF(LEN(P382)=1,COLUMN(H379),"")</f>
        <v/>
      </c>
      <c r="Q383" s="275"/>
      <c r="Z383" s="85"/>
      <c r="AB383" s="86"/>
      <c r="AC383" s="108"/>
    </row>
    <row r="384" spans="1:29" ht="12" customHeight="1" thickBot="1" x14ac:dyDescent="0.25">
      <c r="A384" s="272"/>
      <c r="B384" s="65"/>
      <c r="C384" s="65"/>
      <c r="D384" s="65"/>
      <c r="E384" s="74"/>
      <c r="F384" s="75"/>
      <c r="G384" s="75"/>
      <c r="H384" s="75"/>
      <c r="I384" s="76"/>
      <c r="J384" s="75"/>
      <c r="K384" s="75"/>
      <c r="L384" s="75"/>
      <c r="M384" s="75"/>
      <c r="N384" s="75"/>
      <c r="O384" s="75"/>
      <c r="P384" s="77"/>
      <c r="Q384" s="276"/>
      <c r="Z384" s="87"/>
      <c r="AA384" s="88"/>
      <c r="AB384" s="89"/>
      <c r="AC384" s="109"/>
    </row>
    <row r="385" spans="1:29" ht="12" customHeight="1" thickBot="1" x14ac:dyDescent="0.25">
      <c r="A385" s="272">
        <f>IF((ROW()-3)/3&lt;=AnzTeams,ROUNDUP((ROW()-3)/3,0),"")</f>
        <v>128</v>
      </c>
      <c r="B385" s="68"/>
      <c r="C385" s="68"/>
      <c r="D385" s="68"/>
      <c r="E385" s="66"/>
      <c r="F385" s="67"/>
      <c r="G385" s="67"/>
      <c r="H385" s="71"/>
      <c r="I385" s="72"/>
      <c r="J385" s="67"/>
      <c r="K385" s="67"/>
      <c r="L385" s="67"/>
      <c r="M385" s="67"/>
      <c r="N385" s="67"/>
      <c r="O385" s="67"/>
      <c r="P385" s="73"/>
      <c r="Q385" s="274" t="str">
        <f>IF(COUNTA(E385:P385)&gt;0,IF(COUNTA(E385:P385)&lt;&gt;2,"???",$AB$1),"")</f>
        <v/>
      </c>
      <c r="Z385" s="82" t="str">
        <f>IF(Q385=$AB$1,INDEX($E$3:$H$3,MAX(E386:H386)),"")</f>
        <v/>
      </c>
      <c r="AA385" s="83" t="str">
        <f>IF(Q385=$AB$1,INDEX($I$3:$P$3,MAX(I386:P386)),"")</f>
        <v/>
      </c>
      <c r="AB385" s="84" t="str">
        <f>IF(ISNUMBER(AA385),Z385&amp;AA385,"")</f>
        <v/>
      </c>
      <c r="AC385" s="107" t="str">
        <f>IF(ISNUMBER(AA385),AB385&amp;TEXT(COUNTIF(AB$4:AB385,AB385),"000"),"")</f>
        <v/>
      </c>
    </row>
    <row r="386" spans="1:29" ht="12" customHeight="1" thickBot="1" x14ac:dyDescent="0.25">
      <c r="A386" s="272"/>
      <c r="B386" s="64"/>
      <c r="C386" s="64"/>
      <c r="D386" s="64"/>
      <c r="E386" s="78" t="str">
        <f t="shared" ref="E386:H386" si="1148">IF(LEN(E385)=1,COLUMN(A382),"")</f>
        <v/>
      </c>
      <c r="F386" s="79" t="str">
        <f t="shared" si="1148"/>
        <v/>
      </c>
      <c r="G386" s="79" t="str">
        <f t="shared" si="1148"/>
        <v/>
      </c>
      <c r="H386" s="79" t="str">
        <f t="shared" si="1148"/>
        <v/>
      </c>
      <c r="I386" s="80" t="str">
        <f t="shared" ref="I386" si="1149">IF(LEN(I385)=1,COLUMN(A382),"")</f>
        <v/>
      </c>
      <c r="J386" s="79" t="str">
        <f t="shared" ref="J386" si="1150">IF(LEN(J385)=1,COLUMN(B382),"")</f>
        <v/>
      </c>
      <c r="K386" s="79" t="str">
        <f t="shared" ref="K386" si="1151">IF(LEN(K385)=1,COLUMN(C382),"")</f>
        <v/>
      </c>
      <c r="L386" s="79" t="str">
        <f t="shared" ref="L386" si="1152">IF(LEN(L385)=1,COLUMN(D382),"")</f>
        <v/>
      </c>
      <c r="M386" s="79" t="str">
        <f t="shared" ref="M386" si="1153">IF(LEN(M385)=1,COLUMN(E382),"")</f>
        <v/>
      </c>
      <c r="N386" s="79" t="str">
        <f t="shared" ref="N386" si="1154">IF(LEN(N385)=1,COLUMN(F382),"")</f>
        <v/>
      </c>
      <c r="O386" s="79" t="str">
        <f t="shared" ref="O386" si="1155">IF(LEN(O385)=1,COLUMN(G382),"")</f>
        <v/>
      </c>
      <c r="P386" s="81" t="str">
        <f t="shared" ref="P386" si="1156">IF(LEN(P385)=1,COLUMN(H382),"")</f>
        <v/>
      </c>
      <c r="Q386" s="275"/>
      <c r="Z386" s="85"/>
      <c r="AB386" s="86"/>
      <c r="AC386" s="108"/>
    </row>
    <row r="387" spans="1:29" ht="12" customHeight="1" thickBot="1" x14ac:dyDescent="0.25">
      <c r="A387" s="272"/>
      <c r="B387" s="65"/>
      <c r="C387" s="65"/>
      <c r="D387" s="65"/>
      <c r="E387" s="74"/>
      <c r="F387" s="75"/>
      <c r="G387" s="75"/>
      <c r="H387" s="75"/>
      <c r="I387" s="76"/>
      <c r="J387" s="75"/>
      <c r="K387" s="75"/>
      <c r="L387" s="75"/>
      <c r="M387" s="75"/>
      <c r="N387" s="75"/>
      <c r="O387" s="75"/>
      <c r="P387" s="77"/>
      <c r="Q387" s="276"/>
      <c r="Z387" s="87"/>
      <c r="AA387" s="88"/>
      <c r="AB387" s="89"/>
      <c r="AC387" s="109"/>
    </row>
    <row r="388" spans="1:29" ht="12" customHeight="1" thickBot="1" x14ac:dyDescent="0.25">
      <c r="A388" s="272" t="str">
        <f>IF((ROW()-3)/3&lt;=AnzTeams,ROUNDUP((ROW()-3)/3,0),"")</f>
        <v/>
      </c>
      <c r="B388" s="68"/>
      <c r="C388" s="68"/>
      <c r="D388" s="68"/>
      <c r="E388" s="66"/>
      <c r="F388" s="67"/>
      <c r="G388" s="67"/>
      <c r="H388" s="71"/>
      <c r="I388" s="72"/>
      <c r="J388" s="67"/>
      <c r="K388" s="67"/>
      <c r="L388" s="67"/>
      <c r="M388" s="67"/>
      <c r="N388" s="67"/>
      <c r="O388" s="67"/>
      <c r="P388" s="73"/>
      <c r="Q388" s="274" t="str">
        <f>IF(COUNTA(E388:P388)&gt;0,IF(COUNTA(E388:P388)&lt;&gt;2,"???",$AB$1),"")</f>
        <v/>
      </c>
      <c r="Z388" s="82" t="str">
        <f>IF(Q388=$AB$1,INDEX($E$3:$H$3,MAX(E389:H389)),"")</f>
        <v/>
      </c>
      <c r="AA388" s="83" t="str">
        <f>IF(Q388=$AB$1,INDEX($I$3:$P$3,MAX(I389:P389)),"")</f>
        <v/>
      </c>
      <c r="AB388" s="84" t="str">
        <f>IF(ISNUMBER(AA388),Z388&amp;AA388,"")</f>
        <v/>
      </c>
      <c r="AC388" s="107" t="str">
        <f>IF(ISNUMBER(AA388),AB388&amp;TEXT(COUNTIF(AB$4:AB388,AB388),"000"),"")</f>
        <v/>
      </c>
    </row>
    <row r="389" spans="1:29" ht="12" customHeight="1" thickBot="1" x14ac:dyDescent="0.25">
      <c r="A389" s="272"/>
      <c r="B389" s="64"/>
      <c r="C389" s="64"/>
      <c r="D389" s="64"/>
      <c r="E389" s="78" t="str">
        <f t="shared" ref="E389:H389" si="1157">IF(LEN(E388)=1,COLUMN(A385),"")</f>
        <v/>
      </c>
      <c r="F389" s="79" t="str">
        <f t="shared" si="1157"/>
        <v/>
      </c>
      <c r="G389" s="79" t="str">
        <f t="shared" si="1157"/>
        <v/>
      </c>
      <c r="H389" s="79" t="str">
        <f t="shared" si="1157"/>
        <v/>
      </c>
      <c r="I389" s="80" t="str">
        <f t="shared" ref="I389" si="1158">IF(LEN(I388)=1,COLUMN(A385),"")</f>
        <v/>
      </c>
      <c r="J389" s="79" t="str">
        <f t="shared" ref="J389" si="1159">IF(LEN(J388)=1,COLUMN(B385),"")</f>
        <v/>
      </c>
      <c r="K389" s="79" t="str">
        <f t="shared" ref="K389" si="1160">IF(LEN(K388)=1,COLUMN(C385),"")</f>
        <v/>
      </c>
      <c r="L389" s="79" t="str">
        <f t="shared" ref="L389" si="1161">IF(LEN(L388)=1,COLUMN(D385),"")</f>
        <v/>
      </c>
      <c r="M389" s="79" t="str">
        <f t="shared" ref="M389" si="1162">IF(LEN(M388)=1,COLUMN(E385),"")</f>
        <v/>
      </c>
      <c r="N389" s="79" t="str">
        <f t="shared" ref="N389" si="1163">IF(LEN(N388)=1,COLUMN(F385),"")</f>
        <v/>
      </c>
      <c r="O389" s="79" t="str">
        <f t="shared" ref="O389" si="1164">IF(LEN(O388)=1,COLUMN(G385),"")</f>
        <v/>
      </c>
      <c r="P389" s="81" t="str">
        <f t="shared" ref="P389" si="1165">IF(LEN(P388)=1,COLUMN(H385),"")</f>
        <v/>
      </c>
      <c r="Q389" s="275"/>
      <c r="Z389" s="85"/>
      <c r="AB389" s="86"/>
      <c r="AC389" s="108"/>
    </row>
    <row r="390" spans="1:29" ht="12" customHeight="1" thickBot="1" x14ac:dyDescent="0.25">
      <c r="A390" s="272"/>
      <c r="B390" s="65"/>
      <c r="C390" s="65"/>
      <c r="D390" s="65"/>
      <c r="E390" s="74"/>
      <c r="F390" s="75"/>
      <c r="G390" s="75"/>
      <c r="H390" s="75"/>
      <c r="I390" s="76"/>
      <c r="J390" s="75"/>
      <c r="K390" s="75"/>
      <c r="L390" s="75"/>
      <c r="M390" s="75"/>
      <c r="N390" s="75"/>
      <c r="O390" s="75"/>
      <c r="P390" s="77"/>
      <c r="Q390" s="276"/>
      <c r="Z390" s="87"/>
      <c r="AA390" s="88"/>
      <c r="AB390" s="89"/>
      <c r="AC390" s="109"/>
    </row>
    <row r="391" spans="1:29" ht="12" customHeight="1" thickBot="1" x14ac:dyDescent="0.25">
      <c r="A391" s="272" t="str">
        <f>IF((ROW()-3)/3&lt;=AnzTeams,ROUNDUP((ROW()-3)/3,0),"")</f>
        <v/>
      </c>
      <c r="B391" s="68"/>
      <c r="C391" s="68"/>
      <c r="D391" s="68"/>
      <c r="E391" s="66"/>
      <c r="F391" s="67"/>
      <c r="G391" s="67"/>
      <c r="H391" s="71"/>
      <c r="I391" s="72"/>
      <c r="J391" s="67"/>
      <c r="K391" s="67"/>
      <c r="L391" s="67"/>
      <c r="M391" s="67"/>
      <c r="N391" s="67"/>
      <c r="O391" s="67"/>
      <c r="P391" s="73"/>
      <c r="Q391" s="274" t="str">
        <f>IF(COUNTA(E391:P391)&gt;0,IF(COUNTA(E391:P391)&lt;&gt;2,"???",$AB$1),"")</f>
        <v/>
      </c>
      <c r="Z391" s="82" t="str">
        <f>IF(Q391=$AB$1,INDEX($E$3:$H$3,MAX(E392:H392)),"")</f>
        <v/>
      </c>
      <c r="AA391" s="83" t="str">
        <f>IF(Q391=$AB$1,INDEX($I$3:$P$3,MAX(I392:P392)),"")</f>
        <v/>
      </c>
      <c r="AB391" s="84" t="str">
        <f>IF(ISNUMBER(AA391),Z391&amp;AA391,"")</f>
        <v/>
      </c>
      <c r="AC391" s="107" t="str">
        <f>IF(ISNUMBER(AA391),AB391&amp;TEXT(COUNTIF(AB$4:AB391,AB391),"000"),"")</f>
        <v/>
      </c>
    </row>
    <row r="392" spans="1:29" ht="12" customHeight="1" thickBot="1" x14ac:dyDescent="0.25">
      <c r="A392" s="272"/>
      <c r="B392" s="64"/>
      <c r="C392" s="64"/>
      <c r="D392" s="64"/>
      <c r="E392" s="78" t="str">
        <f t="shared" ref="E392:H392" si="1166">IF(LEN(E391)=1,COLUMN(A388),"")</f>
        <v/>
      </c>
      <c r="F392" s="79" t="str">
        <f t="shared" si="1166"/>
        <v/>
      </c>
      <c r="G392" s="79" t="str">
        <f t="shared" si="1166"/>
        <v/>
      </c>
      <c r="H392" s="79" t="str">
        <f t="shared" si="1166"/>
        <v/>
      </c>
      <c r="I392" s="80" t="str">
        <f t="shared" ref="I392" si="1167">IF(LEN(I391)=1,COLUMN(A388),"")</f>
        <v/>
      </c>
      <c r="J392" s="79" t="str">
        <f t="shared" ref="J392" si="1168">IF(LEN(J391)=1,COLUMN(B388),"")</f>
        <v/>
      </c>
      <c r="K392" s="79" t="str">
        <f t="shared" ref="K392" si="1169">IF(LEN(K391)=1,COLUMN(C388),"")</f>
        <v/>
      </c>
      <c r="L392" s="79" t="str">
        <f t="shared" ref="L392" si="1170">IF(LEN(L391)=1,COLUMN(D388),"")</f>
        <v/>
      </c>
      <c r="M392" s="79" t="str">
        <f t="shared" ref="M392" si="1171">IF(LEN(M391)=1,COLUMN(E388),"")</f>
        <v/>
      </c>
      <c r="N392" s="79" t="str">
        <f t="shared" ref="N392" si="1172">IF(LEN(N391)=1,COLUMN(F388),"")</f>
        <v/>
      </c>
      <c r="O392" s="79" t="str">
        <f t="shared" ref="O392" si="1173">IF(LEN(O391)=1,COLUMN(G388),"")</f>
        <v/>
      </c>
      <c r="P392" s="81" t="str">
        <f t="shared" ref="P392" si="1174">IF(LEN(P391)=1,COLUMN(H388),"")</f>
        <v/>
      </c>
      <c r="Q392" s="275"/>
      <c r="Z392" s="85"/>
      <c r="AB392" s="86"/>
      <c r="AC392" s="108"/>
    </row>
    <row r="393" spans="1:29" ht="12" customHeight="1" thickBot="1" x14ac:dyDescent="0.25">
      <c r="A393" s="272"/>
      <c r="B393" s="65"/>
      <c r="C393" s="65"/>
      <c r="D393" s="65"/>
      <c r="E393" s="74"/>
      <c r="F393" s="75"/>
      <c r="G393" s="75"/>
      <c r="H393" s="75"/>
      <c r="I393" s="76"/>
      <c r="J393" s="75"/>
      <c r="K393" s="75"/>
      <c r="L393" s="75"/>
      <c r="M393" s="75"/>
      <c r="N393" s="75"/>
      <c r="O393" s="75"/>
      <c r="P393" s="77"/>
      <c r="Q393" s="276"/>
      <c r="Z393" s="87"/>
      <c r="AA393" s="88"/>
      <c r="AB393" s="89"/>
      <c r="AC393" s="109"/>
    </row>
    <row r="394" spans="1:29" ht="12" customHeight="1" thickBot="1" x14ac:dyDescent="0.25">
      <c r="A394" s="272" t="str">
        <f>IF((ROW()-3)/3&lt;=AnzTeams,ROUNDUP((ROW()-3)/3,0),"")</f>
        <v/>
      </c>
      <c r="B394" s="68"/>
      <c r="C394" s="68"/>
      <c r="D394" s="68"/>
      <c r="E394" s="66"/>
      <c r="F394" s="67"/>
      <c r="G394" s="67"/>
      <c r="H394" s="71"/>
      <c r="I394" s="72"/>
      <c r="J394" s="67"/>
      <c r="K394" s="67"/>
      <c r="L394" s="67"/>
      <c r="M394" s="67"/>
      <c r="N394" s="67"/>
      <c r="O394" s="67"/>
      <c r="P394" s="73"/>
      <c r="Q394" s="274" t="str">
        <f>IF(COUNTA(E394:P394)&gt;0,IF(COUNTA(E394:P394)&lt;&gt;2,"???",$AB$1),"")</f>
        <v/>
      </c>
      <c r="Z394" s="82" t="str">
        <f>IF(Q394=$AB$1,INDEX($E$3:$H$3,MAX(E395:H395)),"")</f>
        <v/>
      </c>
      <c r="AA394" s="83" t="str">
        <f>IF(Q394=$AB$1,INDEX($I$3:$P$3,MAX(I395:P395)),"")</f>
        <v/>
      </c>
      <c r="AB394" s="84" t="str">
        <f>IF(ISNUMBER(AA394),Z394&amp;AA394,"")</f>
        <v/>
      </c>
      <c r="AC394" s="107" t="str">
        <f>IF(ISNUMBER(AA394),AB394&amp;TEXT(COUNTIF(AB$4:AB394,AB394),"000"),"")</f>
        <v/>
      </c>
    </row>
    <row r="395" spans="1:29" ht="12" customHeight="1" thickBot="1" x14ac:dyDescent="0.25">
      <c r="A395" s="272"/>
      <c r="B395" s="64"/>
      <c r="C395" s="64"/>
      <c r="D395" s="64"/>
      <c r="E395" s="78" t="str">
        <f t="shared" ref="E395:H395" si="1175">IF(LEN(E394)=1,COLUMN(A391),"")</f>
        <v/>
      </c>
      <c r="F395" s="79" t="str">
        <f t="shared" si="1175"/>
        <v/>
      </c>
      <c r="G395" s="79" t="str">
        <f t="shared" si="1175"/>
        <v/>
      </c>
      <c r="H395" s="79" t="str">
        <f t="shared" si="1175"/>
        <v/>
      </c>
      <c r="I395" s="80" t="str">
        <f t="shared" ref="I395" si="1176">IF(LEN(I394)=1,COLUMN(A391),"")</f>
        <v/>
      </c>
      <c r="J395" s="79" t="str">
        <f t="shared" ref="J395" si="1177">IF(LEN(J394)=1,COLUMN(B391),"")</f>
        <v/>
      </c>
      <c r="K395" s="79" t="str">
        <f t="shared" ref="K395" si="1178">IF(LEN(K394)=1,COLUMN(C391),"")</f>
        <v/>
      </c>
      <c r="L395" s="79" t="str">
        <f t="shared" ref="L395" si="1179">IF(LEN(L394)=1,COLUMN(D391),"")</f>
        <v/>
      </c>
      <c r="M395" s="79" t="str">
        <f t="shared" ref="M395" si="1180">IF(LEN(M394)=1,COLUMN(E391),"")</f>
        <v/>
      </c>
      <c r="N395" s="79" t="str">
        <f t="shared" ref="N395" si="1181">IF(LEN(N394)=1,COLUMN(F391),"")</f>
        <v/>
      </c>
      <c r="O395" s="79" t="str">
        <f t="shared" ref="O395" si="1182">IF(LEN(O394)=1,COLUMN(G391),"")</f>
        <v/>
      </c>
      <c r="P395" s="81" t="str">
        <f t="shared" ref="P395" si="1183">IF(LEN(P394)=1,COLUMN(H391),"")</f>
        <v/>
      </c>
      <c r="Q395" s="275"/>
      <c r="Z395" s="85"/>
      <c r="AB395" s="86"/>
      <c r="AC395" s="108"/>
    </row>
    <row r="396" spans="1:29" ht="12" customHeight="1" thickBot="1" x14ac:dyDescent="0.25">
      <c r="A396" s="272"/>
      <c r="B396" s="65"/>
      <c r="C396" s="65"/>
      <c r="D396" s="65"/>
      <c r="E396" s="74"/>
      <c r="F396" s="75"/>
      <c r="G396" s="75"/>
      <c r="H396" s="75"/>
      <c r="I396" s="76"/>
      <c r="J396" s="75"/>
      <c r="K396" s="75"/>
      <c r="L396" s="75"/>
      <c r="M396" s="75"/>
      <c r="N396" s="75"/>
      <c r="O396" s="75"/>
      <c r="P396" s="77"/>
      <c r="Q396" s="276"/>
      <c r="Z396" s="87"/>
      <c r="AA396" s="88"/>
      <c r="AB396" s="89"/>
      <c r="AC396" s="109"/>
    </row>
    <row r="397" spans="1:29" ht="12" customHeight="1" thickBot="1" x14ac:dyDescent="0.25">
      <c r="A397" s="272" t="str">
        <f>IF((ROW()-3)/3&lt;=AnzTeams,ROUNDUP((ROW()-3)/3,0),"")</f>
        <v/>
      </c>
      <c r="B397" s="68"/>
      <c r="C397" s="68"/>
      <c r="D397" s="68"/>
      <c r="E397" s="66"/>
      <c r="F397" s="67"/>
      <c r="G397" s="67"/>
      <c r="H397" s="71"/>
      <c r="I397" s="72"/>
      <c r="J397" s="67"/>
      <c r="K397" s="67"/>
      <c r="L397" s="67"/>
      <c r="M397" s="67"/>
      <c r="N397" s="67"/>
      <c r="O397" s="67"/>
      <c r="P397" s="73"/>
      <c r="Q397" s="274" t="str">
        <f>IF(COUNTA(E397:P397)&gt;0,IF(COUNTA(E397:P397)&lt;&gt;2,"???",$AB$1),"")</f>
        <v/>
      </c>
      <c r="Z397" s="82" t="str">
        <f>IF(Q397=$AB$1,INDEX($E$3:$H$3,MAX(E398:H398)),"")</f>
        <v/>
      </c>
      <c r="AA397" s="83" t="str">
        <f>IF(Q397=$AB$1,INDEX($I$3:$P$3,MAX(I398:P398)),"")</f>
        <v/>
      </c>
      <c r="AB397" s="84" t="str">
        <f>IF(ISNUMBER(AA397),Z397&amp;AA397,"")</f>
        <v/>
      </c>
      <c r="AC397" s="107" t="str">
        <f>IF(ISNUMBER(AA397),AB397&amp;TEXT(COUNTIF(AB$4:AB397,AB397),"000"),"")</f>
        <v/>
      </c>
    </row>
    <row r="398" spans="1:29" ht="12" customHeight="1" thickBot="1" x14ac:dyDescent="0.25">
      <c r="A398" s="272"/>
      <c r="B398" s="64"/>
      <c r="C398" s="64"/>
      <c r="D398" s="64"/>
      <c r="E398" s="78" t="str">
        <f t="shared" ref="E398:H398" si="1184">IF(LEN(E397)=1,COLUMN(A394),"")</f>
        <v/>
      </c>
      <c r="F398" s="79" t="str">
        <f t="shared" si="1184"/>
        <v/>
      </c>
      <c r="G398" s="79" t="str">
        <f t="shared" si="1184"/>
        <v/>
      </c>
      <c r="H398" s="79" t="str">
        <f t="shared" si="1184"/>
        <v/>
      </c>
      <c r="I398" s="80" t="str">
        <f t="shared" ref="I398" si="1185">IF(LEN(I397)=1,COLUMN(A394),"")</f>
        <v/>
      </c>
      <c r="J398" s="79" t="str">
        <f t="shared" ref="J398" si="1186">IF(LEN(J397)=1,COLUMN(B394),"")</f>
        <v/>
      </c>
      <c r="K398" s="79" t="str">
        <f t="shared" ref="K398" si="1187">IF(LEN(K397)=1,COLUMN(C394),"")</f>
        <v/>
      </c>
      <c r="L398" s="79" t="str">
        <f t="shared" ref="L398" si="1188">IF(LEN(L397)=1,COLUMN(D394),"")</f>
        <v/>
      </c>
      <c r="M398" s="79" t="str">
        <f t="shared" ref="M398" si="1189">IF(LEN(M397)=1,COLUMN(E394),"")</f>
        <v/>
      </c>
      <c r="N398" s="79" t="str">
        <f t="shared" ref="N398" si="1190">IF(LEN(N397)=1,COLUMN(F394),"")</f>
        <v/>
      </c>
      <c r="O398" s="79" t="str">
        <f t="shared" ref="O398" si="1191">IF(LEN(O397)=1,COLUMN(G394),"")</f>
        <v/>
      </c>
      <c r="P398" s="81" t="str">
        <f t="shared" ref="P398" si="1192">IF(LEN(P397)=1,COLUMN(H394),"")</f>
        <v/>
      </c>
      <c r="Q398" s="275"/>
      <c r="Z398" s="85"/>
      <c r="AB398" s="86"/>
      <c r="AC398" s="108"/>
    </row>
    <row r="399" spans="1:29" ht="12" customHeight="1" thickBot="1" x14ac:dyDescent="0.25">
      <c r="A399" s="272"/>
      <c r="B399" s="65"/>
      <c r="C399" s="65"/>
      <c r="D399" s="65"/>
      <c r="E399" s="74"/>
      <c r="F399" s="75"/>
      <c r="G399" s="75"/>
      <c r="H399" s="75"/>
      <c r="I399" s="76"/>
      <c r="J399" s="75"/>
      <c r="K399" s="75"/>
      <c r="L399" s="75"/>
      <c r="M399" s="75"/>
      <c r="N399" s="75"/>
      <c r="O399" s="75"/>
      <c r="P399" s="77"/>
      <c r="Q399" s="276"/>
      <c r="Z399" s="87"/>
      <c r="AA399" s="88"/>
      <c r="AB399" s="89"/>
      <c r="AC399" s="109"/>
    </row>
    <row r="400" spans="1:29" ht="12" customHeight="1" thickBot="1" x14ac:dyDescent="0.25">
      <c r="A400" s="272" t="str">
        <f>IF((ROW()-3)/3&lt;=AnzTeams,ROUNDUP((ROW()-3)/3,0),"")</f>
        <v/>
      </c>
      <c r="B400" s="68"/>
      <c r="C400" s="68"/>
      <c r="D400" s="68"/>
      <c r="E400" s="66"/>
      <c r="F400" s="67"/>
      <c r="G400" s="67"/>
      <c r="H400" s="71"/>
      <c r="I400" s="72"/>
      <c r="J400" s="67"/>
      <c r="K400" s="67"/>
      <c r="L400" s="67"/>
      <c r="M400" s="67"/>
      <c r="N400" s="67"/>
      <c r="O400" s="67"/>
      <c r="P400" s="73"/>
      <c r="Q400" s="274" t="str">
        <f>IF(COUNTA(E400:P400)&gt;0,IF(COUNTA(E400:P400)&lt;&gt;2,"???",$AB$1),"")</f>
        <v/>
      </c>
      <c r="Z400" s="82" t="str">
        <f>IF(Q400=$AB$1,INDEX($E$3:$H$3,MAX(E401:H401)),"")</f>
        <v/>
      </c>
      <c r="AA400" s="83" t="str">
        <f>IF(Q400=$AB$1,INDEX($I$3:$P$3,MAX(I401:P401)),"")</f>
        <v/>
      </c>
      <c r="AB400" s="84" t="str">
        <f>IF(ISNUMBER(AA400),Z400&amp;AA400,"")</f>
        <v/>
      </c>
      <c r="AC400" s="107" t="str">
        <f>IF(ISNUMBER(AA400),AB400&amp;TEXT(COUNTIF(AB$4:AB400,AB400),"000"),"")</f>
        <v/>
      </c>
    </row>
    <row r="401" spans="1:29" ht="12" customHeight="1" thickBot="1" x14ac:dyDescent="0.25">
      <c r="A401" s="272"/>
      <c r="B401" s="64"/>
      <c r="C401" s="64"/>
      <c r="D401" s="64"/>
      <c r="E401" s="78" t="str">
        <f t="shared" ref="E401:H401" si="1193">IF(LEN(E400)=1,COLUMN(A397),"")</f>
        <v/>
      </c>
      <c r="F401" s="79" t="str">
        <f t="shared" si="1193"/>
        <v/>
      </c>
      <c r="G401" s="79" t="str">
        <f t="shared" si="1193"/>
        <v/>
      </c>
      <c r="H401" s="79" t="str">
        <f t="shared" si="1193"/>
        <v/>
      </c>
      <c r="I401" s="80" t="str">
        <f t="shared" ref="I401" si="1194">IF(LEN(I400)=1,COLUMN(A397),"")</f>
        <v/>
      </c>
      <c r="J401" s="79" t="str">
        <f t="shared" ref="J401" si="1195">IF(LEN(J400)=1,COLUMN(B397),"")</f>
        <v/>
      </c>
      <c r="K401" s="79" t="str">
        <f t="shared" ref="K401" si="1196">IF(LEN(K400)=1,COLUMN(C397),"")</f>
        <v/>
      </c>
      <c r="L401" s="79" t="str">
        <f t="shared" ref="L401" si="1197">IF(LEN(L400)=1,COLUMN(D397),"")</f>
        <v/>
      </c>
      <c r="M401" s="79" t="str">
        <f t="shared" ref="M401" si="1198">IF(LEN(M400)=1,COLUMN(E397),"")</f>
        <v/>
      </c>
      <c r="N401" s="79" t="str">
        <f t="shared" ref="N401" si="1199">IF(LEN(N400)=1,COLUMN(F397),"")</f>
        <v/>
      </c>
      <c r="O401" s="79" t="str">
        <f t="shared" ref="O401" si="1200">IF(LEN(O400)=1,COLUMN(G397),"")</f>
        <v/>
      </c>
      <c r="P401" s="81" t="str">
        <f t="shared" ref="P401" si="1201">IF(LEN(P400)=1,COLUMN(H397),"")</f>
        <v/>
      </c>
      <c r="Q401" s="275"/>
      <c r="Z401" s="85"/>
      <c r="AB401" s="86"/>
      <c r="AC401" s="108"/>
    </row>
    <row r="402" spans="1:29" ht="12" customHeight="1" thickBot="1" x14ac:dyDescent="0.25">
      <c r="A402" s="272"/>
      <c r="B402" s="65"/>
      <c r="C402" s="65"/>
      <c r="D402" s="65"/>
      <c r="E402" s="74"/>
      <c r="F402" s="75"/>
      <c r="G402" s="75"/>
      <c r="H402" s="75"/>
      <c r="I402" s="76"/>
      <c r="J402" s="75"/>
      <c r="K402" s="75"/>
      <c r="L402" s="75"/>
      <c r="M402" s="75"/>
      <c r="N402" s="75"/>
      <c r="O402" s="75"/>
      <c r="P402" s="77"/>
      <c r="Q402" s="276"/>
      <c r="Z402" s="87"/>
      <c r="AA402" s="88"/>
      <c r="AB402" s="89"/>
      <c r="AC402" s="109"/>
    </row>
    <row r="403" spans="1:29" ht="12" customHeight="1" thickBot="1" x14ac:dyDescent="0.25">
      <c r="A403" s="272" t="str">
        <f>IF((ROW()-3)/3&lt;=AnzTeams,ROUNDUP((ROW()-3)/3,0),"")</f>
        <v/>
      </c>
      <c r="B403" s="68"/>
      <c r="C403" s="68"/>
      <c r="D403" s="68"/>
      <c r="E403" s="66"/>
      <c r="F403" s="67"/>
      <c r="G403" s="67"/>
      <c r="H403" s="71"/>
      <c r="I403" s="72"/>
      <c r="J403" s="67"/>
      <c r="K403" s="67"/>
      <c r="L403" s="67"/>
      <c r="M403" s="67"/>
      <c r="N403" s="67"/>
      <c r="O403" s="67"/>
      <c r="P403" s="73"/>
      <c r="Q403" s="274" t="str">
        <f>IF(COUNTA(E403:P403)&gt;0,IF(COUNTA(E403:P403)&lt;&gt;2,"???",$AB$1),"")</f>
        <v/>
      </c>
      <c r="Z403" s="82" t="str">
        <f>IF(Q403=$AB$1,INDEX($E$3:$H$3,MAX(E404:H404)),"")</f>
        <v/>
      </c>
      <c r="AA403" s="83" t="str">
        <f>IF(Q403=$AB$1,INDEX($I$3:$P$3,MAX(I404:P404)),"")</f>
        <v/>
      </c>
      <c r="AB403" s="84" t="str">
        <f>IF(ISNUMBER(AA403),Z403&amp;AA403,"")</f>
        <v/>
      </c>
      <c r="AC403" s="107" t="str">
        <f>IF(ISNUMBER(AA403),AB403&amp;TEXT(COUNTIF(AB$4:AB403,AB403),"000"),"")</f>
        <v/>
      </c>
    </row>
    <row r="404" spans="1:29" ht="12" customHeight="1" thickBot="1" x14ac:dyDescent="0.25">
      <c r="A404" s="272"/>
      <c r="B404" s="64"/>
      <c r="C404" s="64"/>
      <c r="D404" s="64"/>
      <c r="E404" s="78" t="str">
        <f t="shared" ref="E404:H404" si="1202">IF(LEN(E403)=1,COLUMN(A400),"")</f>
        <v/>
      </c>
      <c r="F404" s="79" t="str">
        <f t="shared" si="1202"/>
        <v/>
      </c>
      <c r="G404" s="79" t="str">
        <f t="shared" si="1202"/>
        <v/>
      </c>
      <c r="H404" s="79" t="str">
        <f t="shared" si="1202"/>
        <v/>
      </c>
      <c r="I404" s="80" t="str">
        <f t="shared" ref="I404" si="1203">IF(LEN(I403)=1,COLUMN(A400),"")</f>
        <v/>
      </c>
      <c r="J404" s="79" t="str">
        <f t="shared" ref="J404" si="1204">IF(LEN(J403)=1,COLUMN(B400),"")</f>
        <v/>
      </c>
      <c r="K404" s="79" t="str">
        <f t="shared" ref="K404" si="1205">IF(LEN(K403)=1,COLUMN(C400),"")</f>
        <v/>
      </c>
      <c r="L404" s="79" t="str">
        <f t="shared" ref="L404" si="1206">IF(LEN(L403)=1,COLUMN(D400),"")</f>
        <v/>
      </c>
      <c r="M404" s="79" t="str">
        <f t="shared" ref="M404" si="1207">IF(LEN(M403)=1,COLUMN(E400),"")</f>
        <v/>
      </c>
      <c r="N404" s="79" t="str">
        <f t="shared" ref="N404" si="1208">IF(LEN(N403)=1,COLUMN(F400),"")</f>
        <v/>
      </c>
      <c r="O404" s="79" t="str">
        <f t="shared" ref="O404" si="1209">IF(LEN(O403)=1,COLUMN(G400),"")</f>
        <v/>
      </c>
      <c r="P404" s="81" t="str">
        <f t="shared" ref="P404" si="1210">IF(LEN(P403)=1,COLUMN(H400),"")</f>
        <v/>
      </c>
      <c r="Q404" s="275"/>
      <c r="Z404" s="85"/>
      <c r="AB404" s="86"/>
      <c r="AC404" s="108"/>
    </row>
    <row r="405" spans="1:29" ht="12" customHeight="1" thickBot="1" x14ac:dyDescent="0.25">
      <c r="A405" s="272"/>
      <c r="B405" s="65"/>
      <c r="C405" s="65"/>
      <c r="D405" s="65"/>
      <c r="E405" s="74"/>
      <c r="F405" s="75"/>
      <c r="G405" s="75"/>
      <c r="H405" s="75"/>
      <c r="I405" s="76"/>
      <c r="J405" s="75"/>
      <c r="K405" s="75"/>
      <c r="L405" s="75"/>
      <c r="M405" s="75"/>
      <c r="N405" s="75"/>
      <c r="O405" s="75"/>
      <c r="P405" s="77"/>
      <c r="Q405" s="276"/>
      <c r="Z405" s="87"/>
      <c r="AA405" s="88"/>
      <c r="AB405" s="89"/>
      <c r="AC405" s="109"/>
    </row>
    <row r="406" spans="1:29" ht="12" customHeight="1" thickBot="1" x14ac:dyDescent="0.25">
      <c r="A406" s="272" t="str">
        <f>IF((ROW()-3)/3&lt;=AnzTeams,ROUNDUP((ROW()-3)/3,0),"")</f>
        <v/>
      </c>
      <c r="B406" s="68"/>
      <c r="C406" s="68"/>
      <c r="D406" s="68"/>
      <c r="E406" s="66"/>
      <c r="F406" s="67"/>
      <c r="G406" s="67"/>
      <c r="H406" s="71"/>
      <c r="I406" s="72"/>
      <c r="J406" s="67"/>
      <c r="K406" s="67"/>
      <c r="L406" s="67"/>
      <c r="M406" s="67"/>
      <c r="N406" s="67"/>
      <c r="O406" s="67"/>
      <c r="P406" s="73"/>
      <c r="Q406" s="274" t="str">
        <f>IF(COUNTA(E406:P406)&gt;0,IF(COUNTA(E406:P406)&lt;&gt;2,"???",$AB$1),"")</f>
        <v/>
      </c>
      <c r="Z406" s="82" t="str">
        <f>IF(Q406=$AB$1,INDEX($E$3:$H$3,MAX(E407:H407)),"")</f>
        <v/>
      </c>
      <c r="AA406" s="83" t="str">
        <f>IF(Q406=$AB$1,INDEX($I$3:$P$3,MAX(I407:P407)),"")</f>
        <v/>
      </c>
      <c r="AB406" s="84" t="str">
        <f>IF(ISNUMBER(AA406),Z406&amp;AA406,"")</f>
        <v/>
      </c>
      <c r="AC406" s="107" t="str">
        <f>IF(ISNUMBER(AA406),AB406&amp;TEXT(COUNTIF(AB$4:AB406,AB406),"000"),"")</f>
        <v/>
      </c>
    </row>
    <row r="407" spans="1:29" ht="12" customHeight="1" thickBot="1" x14ac:dyDescent="0.25">
      <c r="A407" s="272"/>
      <c r="B407" s="64"/>
      <c r="C407" s="64"/>
      <c r="D407" s="64"/>
      <c r="E407" s="78" t="str">
        <f t="shared" ref="E407:H407" si="1211">IF(LEN(E406)=1,COLUMN(A403),"")</f>
        <v/>
      </c>
      <c r="F407" s="79" t="str">
        <f t="shared" si="1211"/>
        <v/>
      </c>
      <c r="G407" s="79" t="str">
        <f t="shared" si="1211"/>
        <v/>
      </c>
      <c r="H407" s="79" t="str">
        <f t="shared" si="1211"/>
        <v/>
      </c>
      <c r="I407" s="80" t="str">
        <f t="shared" ref="I407" si="1212">IF(LEN(I406)=1,COLUMN(A403),"")</f>
        <v/>
      </c>
      <c r="J407" s="79" t="str">
        <f t="shared" ref="J407" si="1213">IF(LEN(J406)=1,COLUMN(B403),"")</f>
        <v/>
      </c>
      <c r="K407" s="79" t="str">
        <f t="shared" ref="K407" si="1214">IF(LEN(K406)=1,COLUMN(C403),"")</f>
        <v/>
      </c>
      <c r="L407" s="79" t="str">
        <f t="shared" ref="L407" si="1215">IF(LEN(L406)=1,COLUMN(D403),"")</f>
        <v/>
      </c>
      <c r="M407" s="79" t="str">
        <f t="shared" ref="M407" si="1216">IF(LEN(M406)=1,COLUMN(E403),"")</f>
        <v/>
      </c>
      <c r="N407" s="79" t="str">
        <f t="shared" ref="N407" si="1217">IF(LEN(N406)=1,COLUMN(F403),"")</f>
        <v/>
      </c>
      <c r="O407" s="79" t="str">
        <f t="shared" ref="O407" si="1218">IF(LEN(O406)=1,COLUMN(G403),"")</f>
        <v/>
      </c>
      <c r="P407" s="81" t="str">
        <f t="shared" ref="P407" si="1219">IF(LEN(P406)=1,COLUMN(H403),"")</f>
        <v/>
      </c>
      <c r="Q407" s="275"/>
      <c r="Z407" s="85"/>
      <c r="AB407" s="86"/>
      <c r="AC407" s="108"/>
    </row>
    <row r="408" spans="1:29" ht="12" customHeight="1" thickBot="1" x14ac:dyDescent="0.25">
      <c r="A408" s="272"/>
      <c r="B408" s="65"/>
      <c r="C408" s="65"/>
      <c r="D408" s="65"/>
      <c r="E408" s="74"/>
      <c r="F408" s="75"/>
      <c r="G408" s="75"/>
      <c r="H408" s="75"/>
      <c r="I408" s="76"/>
      <c r="J408" s="75"/>
      <c r="K408" s="75"/>
      <c r="L408" s="75"/>
      <c r="M408" s="75"/>
      <c r="N408" s="75"/>
      <c r="O408" s="75"/>
      <c r="P408" s="77"/>
      <c r="Q408" s="276"/>
      <c r="Z408" s="87"/>
      <c r="AA408" s="88"/>
      <c r="AB408" s="89"/>
      <c r="AC408" s="109"/>
    </row>
    <row r="409" spans="1:29" ht="12" customHeight="1" thickBot="1" x14ac:dyDescent="0.25">
      <c r="A409" s="272" t="str">
        <f>IF((ROW()-3)/3&lt;=AnzTeams,ROUNDUP((ROW()-3)/3,0),"")</f>
        <v/>
      </c>
      <c r="B409" s="68"/>
      <c r="C409" s="68"/>
      <c r="D409" s="68"/>
      <c r="E409" s="66"/>
      <c r="F409" s="67"/>
      <c r="G409" s="67"/>
      <c r="H409" s="71"/>
      <c r="I409" s="72"/>
      <c r="J409" s="67"/>
      <c r="K409" s="67"/>
      <c r="L409" s="67"/>
      <c r="M409" s="67"/>
      <c r="N409" s="67"/>
      <c r="O409" s="67"/>
      <c r="P409" s="73"/>
      <c r="Q409" s="274" t="str">
        <f>IF(COUNTA(E409:P409)&gt;0,IF(COUNTA(E409:P409)&lt;&gt;2,"???",$AB$1),"")</f>
        <v/>
      </c>
      <c r="Z409" s="82" t="str">
        <f>IF(Q409=$AB$1,INDEX($E$3:$H$3,MAX(E410:H410)),"")</f>
        <v/>
      </c>
      <c r="AA409" s="83" t="str">
        <f>IF(Q409=$AB$1,INDEX($I$3:$P$3,MAX(I410:P410)),"")</f>
        <v/>
      </c>
      <c r="AB409" s="84" t="str">
        <f>IF(ISNUMBER(AA409),Z409&amp;AA409,"")</f>
        <v/>
      </c>
      <c r="AC409" s="107" t="str">
        <f>IF(ISNUMBER(AA409),AB409&amp;TEXT(COUNTIF(AB$4:AB409,AB409),"000"),"")</f>
        <v/>
      </c>
    </row>
    <row r="410" spans="1:29" ht="12" customHeight="1" thickBot="1" x14ac:dyDescent="0.25">
      <c r="A410" s="272"/>
      <c r="B410" s="64"/>
      <c r="C410" s="64"/>
      <c r="D410" s="64"/>
      <c r="E410" s="78" t="str">
        <f t="shared" ref="E410:H410" si="1220">IF(LEN(E409)=1,COLUMN(A406),"")</f>
        <v/>
      </c>
      <c r="F410" s="79" t="str">
        <f t="shared" si="1220"/>
        <v/>
      </c>
      <c r="G410" s="79" t="str">
        <f t="shared" si="1220"/>
        <v/>
      </c>
      <c r="H410" s="79" t="str">
        <f t="shared" si="1220"/>
        <v/>
      </c>
      <c r="I410" s="80" t="str">
        <f t="shared" ref="I410" si="1221">IF(LEN(I409)=1,COLUMN(A406),"")</f>
        <v/>
      </c>
      <c r="J410" s="79" t="str">
        <f t="shared" ref="J410" si="1222">IF(LEN(J409)=1,COLUMN(B406),"")</f>
        <v/>
      </c>
      <c r="K410" s="79" t="str">
        <f t="shared" ref="K410" si="1223">IF(LEN(K409)=1,COLUMN(C406),"")</f>
        <v/>
      </c>
      <c r="L410" s="79" t="str">
        <f t="shared" ref="L410" si="1224">IF(LEN(L409)=1,COLUMN(D406),"")</f>
        <v/>
      </c>
      <c r="M410" s="79" t="str">
        <f t="shared" ref="M410" si="1225">IF(LEN(M409)=1,COLUMN(E406),"")</f>
        <v/>
      </c>
      <c r="N410" s="79" t="str">
        <f t="shared" ref="N410" si="1226">IF(LEN(N409)=1,COLUMN(F406),"")</f>
        <v/>
      </c>
      <c r="O410" s="79" t="str">
        <f t="shared" ref="O410" si="1227">IF(LEN(O409)=1,COLUMN(G406),"")</f>
        <v/>
      </c>
      <c r="P410" s="81" t="str">
        <f t="shared" ref="P410" si="1228">IF(LEN(P409)=1,COLUMN(H406),"")</f>
        <v/>
      </c>
      <c r="Q410" s="275"/>
      <c r="Z410" s="85"/>
      <c r="AB410" s="86"/>
      <c r="AC410" s="108"/>
    </row>
    <row r="411" spans="1:29" ht="12" customHeight="1" thickBot="1" x14ac:dyDescent="0.25">
      <c r="A411" s="272"/>
      <c r="B411" s="65"/>
      <c r="C411" s="65"/>
      <c r="D411" s="65"/>
      <c r="E411" s="74"/>
      <c r="F411" s="75"/>
      <c r="G411" s="75"/>
      <c r="H411" s="75"/>
      <c r="I411" s="76"/>
      <c r="J411" s="75"/>
      <c r="K411" s="75"/>
      <c r="L411" s="75"/>
      <c r="M411" s="75"/>
      <c r="N411" s="75"/>
      <c r="O411" s="75"/>
      <c r="P411" s="77"/>
      <c r="Q411" s="276"/>
      <c r="Z411" s="87"/>
      <c r="AA411" s="88"/>
      <c r="AB411" s="89"/>
      <c r="AC411" s="109"/>
    </row>
    <row r="412" spans="1:29" ht="12" customHeight="1" thickBot="1" x14ac:dyDescent="0.25">
      <c r="A412" s="272" t="str">
        <f>IF((ROW()-3)/3&lt;=AnzTeams,ROUNDUP((ROW()-3)/3,0),"")</f>
        <v/>
      </c>
      <c r="B412" s="68"/>
      <c r="C412" s="68"/>
      <c r="D412" s="68"/>
      <c r="E412" s="66"/>
      <c r="F412" s="67"/>
      <c r="G412" s="67"/>
      <c r="H412" s="71"/>
      <c r="I412" s="72"/>
      <c r="J412" s="67"/>
      <c r="K412" s="67"/>
      <c r="L412" s="67"/>
      <c r="M412" s="67"/>
      <c r="N412" s="67"/>
      <c r="O412" s="67"/>
      <c r="P412" s="73"/>
      <c r="Q412" s="274" t="str">
        <f>IF(COUNTA(E412:P412)&gt;0,IF(COUNTA(E412:P412)&lt;&gt;2,"???",$AB$1),"")</f>
        <v/>
      </c>
      <c r="Z412" s="82" t="str">
        <f>IF(Q412=$AB$1,INDEX($E$3:$H$3,MAX(E413:H413)),"")</f>
        <v/>
      </c>
      <c r="AA412" s="83" t="str">
        <f>IF(Q412=$AB$1,INDEX($I$3:$P$3,MAX(I413:P413)),"")</f>
        <v/>
      </c>
      <c r="AB412" s="84" t="str">
        <f>IF(ISNUMBER(AA412),Z412&amp;AA412,"")</f>
        <v/>
      </c>
      <c r="AC412" s="107" t="str">
        <f>IF(ISNUMBER(AA412),AB412&amp;TEXT(COUNTIF(AB$4:AB412,AB412),"000"),"")</f>
        <v/>
      </c>
    </row>
    <row r="413" spans="1:29" ht="12" customHeight="1" thickBot="1" x14ac:dyDescent="0.25">
      <c r="A413" s="272"/>
      <c r="B413" s="64"/>
      <c r="C413" s="64"/>
      <c r="D413" s="64"/>
      <c r="E413" s="78" t="str">
        <f t="shared" ref="E413:H413" si="1229">IF(LEN(E412)=1,COLUMN(A409),"")</f>
        <v/>
      </c>
      <c r="F413" s="79" t="str">
        <f t="shared" si="1229"/>
        <v/>
      </c>
      <c r="G413" s="79" t="str">
        <f t="shared" si="1229"/>
        <v/>
      </c>
      <c r="H413" s="79" t="str">
        <f t="shared" si="1229"/>
        <v/>
      </c>
      <c r="I413" s="80" t="str">
        <f t="shared" ref="I413" si="1230">IF(LEN(I412)=1,COLUMN(A409),"")</f>
        <v/>
      </c>
      <c r="J413" s="79" t="str">
        <f t="shared" ref="J413" si="1231">IF(LEN(J412)=1,COLUMN(B409),"")</f>
        <v/>
      </c>
      <c r="K413" s="79" t="str">
        <f t="shared" ref="K413" si="1232">IF(LEN(K412)=1,COLUMN(C409),"")</f>
        <v/>
      </c>
      <c r="L413" s="79" t="str">
        <f t="shared" ref="L413" si="1233">IF(LEN(L412)=1,COLUMN(D409),"")</f>
        <v/>
      </c>
      <c r="M413" s="79" t="str">
        <f t="shared" ref="M413" si="1234">IF(LEN(M412)=1,COLUMN(E409),"")</f>
        <v/>
      </c>
      <c r="N413" s="79" t="str">
        <f t="shared" ref="N413" si="1235">IF(LEN(N412)=1,COLUMN(F409),"")</f>
        <v/>
      </c>
      <c r="O413" s="79" t="str">
        <f t="shared" ref="O413" si="1236">IF(LEN(O412)=1,COLUMN(G409),"")</f>
        <v/>
      </c>
      <c r="P413" s="81" t="str">
        <f t="shared" ref="P413" si="1237">IF(LEN(P412)=1,COLUMN(H409),"")</f>
        <v/>
      </c>
      <c r="Q413" s="275"/>
      <c r="Z413" s="85"/>
      <c r="AB413" s="86"/>
      <c r="AC413" s="108"/>
    </row>
    <row r="414" spans="1:29" ht="12" customHeight="1" thickBot="1" x14ac:dyDescent="0.25">
      <c r="A414" s="272"/>
      <c r="B414" s="65"/>
      <c r="C414" s="65"/>
      <c r="D414" s="65"/>
      <c r="E414" s="74"/>
      <c r="F414" s="75"/>
      <c r="G414" s="75"/>
      <c r="H414" s="75"/>
      <c r="I414" s="76"/>
      <c r="J414" s="75"/>
      <c r="K414" s="75"/>
      <c r="L414" s="75"/>
      <c r="M414" s="75"/>
      <c r="N414" s="75"/>
      <c r="O414" s="75"/>
      <c r="P414" s="77"/>
      <c r="Q414" s="276"/>
      <c r="Z414" s="87"/>
      <c r="AA414" s="88"/>
      <c r="AB414" s="89"/>
      <c r="AC414" s="109"/>
    </row>
    <row r="415" spans="1:29" ht="12" customHeight="1" thickBot="1" x14ac:dyDescent="0.25">
      <c r="A415" s="272" t="str">
        <f>IF((ROW()-3)/3&lt;=AnzTeams,ROUNDUP((ROW()-3)/3,0),"")</f>
        <v/>
      </c>
      <c r="B415" s="68"/>
      <c r="C415" s="68"/>
      <c r="D415" s="68"/>
      <c r="E415" s="66"/>
      <c r="F415" s="67"/>
      <c r="G415" s="67"/>
      <c r="H415" s="71"/>
      <c r="I415" s="72"/>
      <c r="J415" s="67"/>
      <c r="K415" s="67"/>
      <c r="L415" s="67"/>
      <c r="M415" s="67"/>
      <c r="N415" s="67"/>
      <c r="O415" s="67"/>
      <c r="P415" s="73"/>
      <c r="Q415" s="274" t="str">
        <f>IF(COUNTA(E415:P415)&gt;0,IF(COUNTA(E415:P415)&lt;&gt;2,"???",$AB$1),"")</f>
        <v/>
      </c>
      <c r="Z415" s="82" t="str">
        <f>IF(Q415=$AB$1,INDEX($E$3:$H$3,MAX(E416:H416)),"")</f>
        <v/>
      </c>
      <c r="AA415" s="83" t="str">
        <f>IF(Q415=$AB$1,INDEX($I$3:$P$3,MAX(I416:P416)),"")</f>
        <v/>
      </c>
      <c r="AB415" s="84" t="str">
        <f>IF(ISNUMBER(AA415),Z415&amp;AA415,"")</f>
        <v/>
      </c>
      <c r="AC415" s="107" t="str">
        <f>IF(ISNUMBER(AA415),AB415&amp;TEXT(COUNTIF(AB$4:AB415,AB415),"000"),"")</f>
        <v/>
      </c>
    </row>
    <row r="416" spans="1:29" ht="12" customHeight="1" thickBot="1" x14ac:dyDescent="0.25">
      <c r="A416" s="272"/>
      <c r="B416" s="64"/>
      <c r="C416" s="64"/>
      <c r="D416" s="64"/>
      <c r="E416" s="78" t="str">
        <f t="shared" ref="E416:H416" si="1238">IF(LEN(E415)=1,COLUMN(A412),"")</f>
        <v/>
      </c>
      <c r="F416" s="79" t="str">
        <f t="shared" si="1238"/>
        <v/>
      </c>
      <c r="G416" s="79" t="str">
        <f t="shared" si="1238"/>
        <v/>
      </c>
      <c r="H416" s="79" t="str">
        <f t="shared" si="1238"/>
        <v/>
      </c>
      <c r="I416" s="80" t="str">
        <f t="shared" ref="I416" si="1239">IF(LEN(I415)=1,COLUMN(A412),"")</f>
        <v/>
      </c>
      <c r="J416" s="79" t="str">
        <f t="shared" ref="J416" si="1240">IF(LEN(J415)=1,COLUMN(B412),"")</f>
        <v/>
      </c>
      <c r="K416" s="79" t="str">
        <f t="shared" ref="K416" si="1241">IF(LEN(K415)=1,COLUMN(C412),"")</f>
        <v/>
      </c>
      <c r="L416" s="79" t="str">
        <f t="shared" ref="L416" si="1242">IF(LEN(L415)=1,COLUMN(D412),"")</f>
        <v/>
      </c>
      <c r="M416" s="79" t="str">
        <f t="shared" ref="M416" si="1243">IF(LEN(M415)=1,COLUMN(E412),"")</f>
        <v/>
      </c>
      <c r="N416" s="79" t="str">
        <f t="shared" ref="N416" si="1244">IF(LEN(N415)=1,COLUMN(F412),"")</f>
        <v/>
      </c>
      <c r="O416" s="79" t="str">
        <f t="shared" ref="O416" si="1245">IF(LEN(O415)=1,COLUMN(G412),"")</f>
        <v/>
      </c>
      <c r="P416" s="81" t="str">
        <f t="shared" ref="P416" si="1246">IF(LEN(P415)=1,COLUMN(H412),"")</f>
        <v/>
      </c>
      <c r="Q416" s="275"/>
      <c r="Z416" s="85"/>
      <c r="AB416" s="86"/>
      <c r="AC416" s="108"/>
    </row>
    <row r="417" spans="1:29" ht="12" customHeight="1" thickBot="1" x14ac:dyDescent="0.25">
      <c r="A417" s="272"/>
      <c r="B417" s="65"/>
      <c r="C417" s="65"/>
      <c r="D417" s="65"/>
      <c r="E417" s="74"/>
      <c r="F417" s="75"/>
      <c r="G417" s="75"/>
      <c r="H417" s="75"/>
      <c r="I417" s="76"/>
      <c r="J417" s="75"/>
      <c r="K417" s="75"/>
      <c r="L417" s="75"/>
      <c r="M417" s="75"/>
      <c r="N417" s="75"/>
      <c r="O417" s="75"/>
      <c r="P417" s="77"/>
      <c r="Q417" s="276"/>
      <c r="Z417" s="87"/>
      <c r="AA417" s="88"/>
      <c r="AB417" s="89"/>
      <c r="AC417" s="109"/>
    </row>
    <row r="418" spans="1:29" ht="12" customHeight="1" thickBot="1" x14ac:dyDescent="0.25">
      <c r="A418" s="272" t="str">
        <f>IF((ROW()-3)/3&lt;=AnzTeams,ROUNDUP((ROW()-3)/3,0),"")</f>
        <v/>
      </c>
      <c r="B418" s="68"/>
      <c r="C418" s="68"/>
      <c r="D418" s="68"/>
      <c r="E418" s="66"/>
      <c r="F418" s="67"/>
      <c r="G418" s="67"/>
      <c r="H418" s="71"/>
      <c r="I418" s="72"/>
      <c r="J418" s="67"/>
      <c r="K418" s="67"/>
      <c r="L418" s="67"/>
      <c r="M418" s="67"/>
      <c r="N418" s="67"/>
      <c r="O418" s="67"/>
      <c r="P418" s="73"/>
      <c r="Q418" s="274" t="str">
        <f>IF(COUNTA(E418:P418)&gt;0,IF(COUNTA(E418:P418)&lt;&gt;2,"???",$AB$1),"")</f>
        <v/>
      </c>
      <c r="Z418" s="82" t="str">
        <f>IF(Q418=$AB$1,INDEX($E$3:$H$3,MAX(E419:H419)),"")</f>
        <v/>
      </c>
      <c r="AA418" s="83" t="str">
        <f>IF(Q418=$AB$1,INDEX($I$3:$P$3,MAX(I419:P419)),"")</f>
        <v/>
      </c>
      <c r="AB418" s="84" t="str">
        <f>IF(ISNUMBER(AA418),Z418&amp;AA418,"")</f>
        <v/>
      </c>
      <c r="AC418" s="107" t="str">
        <f>IF(ISNUMBER(AA418),AB418&amp;TEXT(COUNTIF(AB$4:AB418,AB418),"000"),"")</f>
        <v/>
      </c>
    </row>
    <row r="419" spans="1:29" ht="12" customHeight="1" thickBot="1" x14ac:dyDescent="0.25">
      <c r="A419" s="272"/>
      <c r="B419" s="64"/>
      <c r="C419" s="64"/>
      <c r="D419" s="64"/>
      <c r="E419" s="78" t="str">
        <f t="shared" ref="E419:H419" si="1247">IF(LEN(E418)=1,COLUMN(A415),"")</f>
        <v/>
      </c>
      <c r="F419" s="79" t="str">
        <f t="shared" si="1247"/>
        <v/>
      </c>
      <c r="G419" s="79" t="str">
        <f t="shared" si="1247"/>
        <v/>
      </c>
      <c r="H419" s="79" t="str">
        <f t="shared" si="1247"/>
        <v/>
      </c>
      <c r="I419" s="80" t="str">
        <f t="shared" ref="I419" si="1248">IF(LEN(I418)=1,COLUMN(A415),"")</f>
        <v/>
      </c>
      <c r="J419" s="79" t="str">
        <f t="shared" ref="J419" si="1249">IF(LEN(J418)=1,COLUMN(B415),"")</f>
        <v/>
      </c>
      <c r="K419" s="79" t="str">
        <f t="shared" ref="K419" si="1250">IF(LEN(K418)=1,COLUMN(C415),"")</f>
        <v/>
      </c>
      <c r="L419" s="79" t="str">
        <f t="shared" ref="L419" si="1251">IF(LEN(L418)=1,COLUMN(D415),"")</f>
        <v/>
      </c>
      <c r="M419" s="79" t="str">
        <f t="shared" ref="M419" si="1252">IF(LEN(M418)=1,COLUMN(E415),"")</f>
        <v/>
      </c>
      <c r="N419" s="79" t="str">
        <f t="shared" ref="N419" si="1253">IF(LEN(N418)=1,COLUMN(F415),"")</f>
        <v/>
      </c>
      <c r="O419" s="79" t="str">
        <f t="shared" ref="O419" si="1254">IF(LEN(O418)=1,COLUMN(G415),"")</f>
        <v/>
      </c>
      <c r="P419" s="81" t="str">
        <f t="shared" ref="P419" si="1255">IF(LEN(P418)=1,COLUMN(H415),"")</f>
        <v/>
      </c>
      <c r="Q419" s="275"/>
      <c r="Z419" s="85"/>
      <c r="AB419" s="86"/>
      <c r="AC419" s="108"/>
    </row>
    <row r="420" spans="1:29" ht="12" customHeight="1" thickBot="1" x14ac:dyDescent="0.25">
      <c r="A420" s="272"/>
      <c r="B420" s="65"/>
      <c r="C420" s="65"/>
      <c r="D420" s="65"/>
      <c r="E420" s="74"/>
      <c r="F420" s="75"/>
      <c r="G420" s="75"/>
      <c r="H420" s="75"/>
      <c r="I420" s="76"/>
      <c r="J420" s="75"/>
      <c r="K420" s="75"/>
      <c r="L420" s="75"/>
      <c r="M420" s="75"/>
      <c r="N420" s="75"/>
      <c r="O420" s="75"/>
      <c r="P420" s="77"/>
      <c r="Q420" s="276"/>
      <c r="Z420" s="87"/>
      <c r="AA420" s="88"/>
      <c r="AB420" s="89"/>
      <c r="AC420" s="109"/>
    </row>
    <row r="421" spans="1:29" ht="12" customHeight="1" thickBot="1" x14ac:dyDescent="0.25">
      <c r="A421" s="272" t="str">
        <f>IF((ROW()-3)/3&lt;=AnzTeams,ROUNDUP((ROW()-3)/3,0),"")</f>
        <v/>
      </c>
      <c r="B421" s="68"/>
      <c r="C421" s="68"/>
      <c r="D421" s="68"/>
      <c r="E421" s="66"/>
      <c r="F421" s="67"/>
      <c r="G421" s="67"/>
      <c r="H421" s="71"/>
      <c r="I421" s="72"/>
      <c r="J421" s="67"/>
      <c r="K421" s="67"/>
      <c r="L421" s="67"/>
      <c r="M421" s="67"/>
      <c r="N421" s="67"/>
      <c r="O421" s="67"/>
      <c r="P421" s="73"/>
      <c r="Q421" s="274" t="str">
        <f>IF(COUNTA(E421:P421)&gt;0,IF(COUNTA(E421:P421)&lt;&gt;2,"???",$AB$1),"")</f>
        <v/>
      </c>
      <c r="Z421" s="82" t="str">
        <f>IF(Q421=$AB$1,INDEX($E$3:$H$3,MAX(E422:H422)),"")</f>
        <v/>
      </c>
      <c r="AA421" s="83" t="str">
        <f>IF(Q421=$AB$1,INDEX($I$3:$P$3,MAX(I422:P422)),"")</f>
        <v/>
      </c>
      <c r="AB421" s="84" t="str">
        <f>IF(ISNUMBER(AA421),Z421&amp;AA421,"")</f>
        <v/>
      </c>
      <c r="AC421" s="107" t="str">
        <f>IF(ISNUMBER(AA421),AB421&amp;TEXT(COUNTIF(AB$4:AB421,AB421),"000"),"")</f>
        <v/>
      </c>
    </row>
    <row r="422" spans="1:29" ht="12" customHeight="1" thickBot="1" x14ac:dyDescent="0.25">
      <c r="A422" s="272"/>
      <c r="B422" s="64"/>
      <c r="C422" s="64"/>
      <c r="D422" s="64"/>
      <c r="E422" s="78" t="str">
        <f t="shared" ref="E422:H422" si="1256">IF(LEN(E421)=1,COLUMN(A418),"")</f>
        <v/>
      </c>
      <c r="F422" s="79" t="str">
        <f t="shared" si="1256"/>
        <v/>
      </c>
      <c r="G422" s="79" t="str">
        <f t="shared" si="1256"/>
        <v/>
      </c>
      <c r="H422" s="79" t="str">
        <f t="shared" si="1256"/>
        <v/>
      </c>
      <c r="I422" s="80" t="str">
        <f t="shared" ref="I422" si="1257">IF(LEN(I421)=1,COLUMN(A418),"")</f>
        <v/>
      </c>
      <c r="J422" s="79" t="str">
        <f t="shared" ref="J422" si="1258">IF(LEN(J421)=1,COLUMN(B418),"")</f>
        <v/>
      </c>
      <c r="K422" s="79" t="str">
        <f t="shared" ref="K422" si="1259">IF(LEN(K421)=1,COLUMN(C418),"")</f>
        <v/>
      </c>
      <c r="L422" s="79" t="str">
        <f t="shared" ref="L422" si="1260">IF(LEN(L421)=1,COLUMN(D418),"")</f>
        <v/>
      </c>
      <c r="M422" s="79" t="str">
        <f t="shared" ref="M422" si="1261">IF(LEN(M421)=1,COLUMN(E418),"")</f>
        <v/>
      </c>
      <c r="N422" s="79" t="str">
        <f t="shared" ref="N422" si="1262">IF(LEN(N421)=1,COLUMN(F418),"")</f>
        <v/>
      </c>
      <c r="O422" s="79" t="str">
        <f t="shared" ref="O422" si="1263">IF(LEN(O421)=1,COLUMN(G418),"")</f>
        <v/>
      </c>
      <c r="P422" s="81" t="str">
        <f t="shared" ref="P422" si="1264">IF(LEN(P421)=1,COLUMN(H418),"")</f>
        <v/>
      </c>
      <c r="Q422" s="275"/>
      <c r="Z422" s="85"/>
      <c r="AB422" s="86"/>
      <c r="AC422" s="108"/>
    </row>
    <row r="423" spans="1:29" ht="12" customHeight="1" thickBot="1" x14ac:dyDescent="0.25">
      <c r="A423" s="272"/>
      <c r="B423" s="65"/>
      <c r="C423" s="65"/>
      <c r="D423" s="65"/>
      <c r="E423" s="74"/>
      <c r="F423" s="75"/>
      <c r="G423" s="75"/>
      <c r="H423" s="75"/>
      <c r="I423" s="76"/>
      <c r="J423" s="75"/>
      <c r="K423" s="75"/>
      <c r="L423" s="75"/>
      <c r="M423" s="75"/>
      <c r="N423" s="75"/>
      <c r="O423" s="75"/>
      <c r="P423" s="77"/>
      <c r="Q423" s="276"/>
      <c r="Z423" s="87"/>
      <c r="AA423" s="88"/>
      <c r="AB423" s="89"/>
      <c r="AC423" s="109"/>
    </row>
    <row r="424" spans="1:29" ht="12" customHeight="1" thickBot="1" x14ac:dyDescent="0.25">
      <c r="A424" s="272" t="str">
        <f>IF((ROW()-3)/3&lt;=AnzTeams,ROUNDUP((ROW()-3)/3,0),"")</f>
        <v/>
      </c>
      <c r="B424" s="68"/>
      <c r="C424" s="68"/>
      <c r="D424" s="68"/>
      <c r="E424" s="66"/>
      <c r="F424" s="67"/>
      <c r="G424" s="67"/>
      <c r="H424" s="71"/>
      <c r="I424" s="72"/>
      <c r="J424" s="67"/>
      <c r="K424" s="67"/>
      <c r="L424" s="67"/>
      <c r="M424" s="67"/>
      <c r="N424" s="67"/>
      <c r="O424" s="67"/>
      <c r="P424" s="73"/>
      <c r="Q424" s="274" t="str">
        <f>IF(COUNTA(E424:P424)&gt;0,IF(COUNTA(E424:P424)&lt;&gt;2,"???",$AB$1),"")</f>
        <v/>
      </c>
      <c r="Z424" s="82" t="str">
        <f>IF(Q424=$AB$1,INDEX($E$3:$H$3,MAX(E425:H425)),"")</f>
        <v/>
      </c>
      <c r="AA424" s="83" t="str">
        <f>IF(Q424=$AB$1,INDEX($I$3:$P$3,MAX(I425:P425)),"")</f>
        <v/>
      </c>
      <c r="AB424" s="84" t="str">
        <f>IF(ISNUMBER(AA424),Z424&amp;AA424,"")</f>
        <v/>
      </c>
      <c r="AC424" s="107" t="str">
        <f>IF(ISNUMBER(AA424),AB424&amp;TEXT(COUNTIF(AB$4:AB424,AB424),"000"),"")</f>
        <v/>
      </c>
    </row>
    <row r="425" spans="1:29" ht="12" customHeight="1" thickBot="1" x14ac:dyDescent="0.25">
      <c r="A425" s="272"/>
      <c r="B425" s="64"/>
      <c r="C425" s="64"/>
      <c r="D425" s="64"/>
      <c r="E425" s="78" t="str">
        <f t="shared" ref="E425:H425" si="1265">IF(LEN(E424)=1,COLUMN(A421),"")</f>
        <v/>
      </c>
      <c r="F425" s="79" t="str">
        <f t="shared" si="1265"/>
        <v/>
      </c>
      <c r="G425" s="79" t="str">
        <f t="shared" si="1265"/>
        <v/>
      </c>
      <c r="H425" s="79" t="str">
        <f t="shared" si="1265"/>
        <v/>
      </c>
      <c r="I425" s="80" t="str">
        <f t="shared" ref="I425" si="1266">IF(LEN(I424)=1,COLUMN(A421),"")</f>
        <v/>
      </c>
      <c r="J425" s="79" t="str">
        <f t="shared" ref="J425" si="1267">IF(LEN(J424)=1,COLUMN(B421),"")</f>
        <v/>
      </c>
      <c r="K425" s="79" t="str">
        <f t="shared" ref="K425" si="1268">IF(LEN(K424)=1,COLUMN(C421),"")</f>
        <v/>
      </c>
      <c r="L425" s="79" t="str">
        <f t="shared" ref="L425" si="1269">IF(LEN(L424)=1,COLUMN(D421),"")</f>
        <v/>
      </c>
      <c r="M425" s="79" t="str">
        <f t="shared" ref="M425" si="1270">IF(LEN(M424)=1,COLUMN(E421),"")</f>
        <v/>
      </c>
      <c r="N425" s="79" t="str">
        <f t="shared" ref="N425" si="1271">IF(LEN(N424)=1,COLUMN(F421),"")</f>
        <v/>
      </c>
      <c r="O425" s="79" t="str">
        <f t="shared" ref="O425" si="1272">IF(LEN(O424)=1,COLUMN(G421),"")</f>
        <v/>
      </c>
      <c r="P425" s="81" t="str">
        <f t="shared" ref="P425" si="1273">IF(LEN(P424)=1,COLUMN(H421),"")</f>
        <v/>
      </c>
      <c r="Q425" s="275"/>
      <c r="Z425" s="85"/>
      <c r="AB425" s="86"/>
      <c r="AC425" s="108"/>
    </row>
    <row r="426" spans="1:29" ht="12" customHeight="1" thickBot="1" x14ac:dyDescent="0.25">
      <c r="A426" s="272"/>
      <c r="B426" s="65"/>
      <c r="C426" s="65"/>
      <c r="D426" s="65"/>
      <c r="E426" s="74"/>
      <c r="F426" s="75"/>
      <c r="G426" s="75"/>
      <c r="H426" s="75"/>
      <c r="I426" s="76"/>
      <c r="J426" s="75"/>
      <c r="K426" s="75"/>
      <c r="L426" s="75"/>
      <c r="M426" s="75"/>
      <c r="N426" s="75"/>
      <c r="O426" s="75"/>
      <c r="P426" s="77"/>
      <c r="Q426" s="276"/>
      <c r="Z426" s="87"/>
      <c r="AA426" s="88"/>
      <c r="AB426" s="89"/>
      <c r="AC426" s="109"/>
    </row>
    <row r="427" spans="1:29" ht="12" customHeight="1" thickBot="1" x14ac:dyDescent="0.25">
      <c r="A427" s="272" t="str">
        <f>IF((ROW()-3)/3&lt;=AnzTeams,ROUNDUP((ROW()-3)/3,0),"")</f>
        <v/>
      </c>
      <c r="B427" s="68"/>
      <c r="C427" s="68"/>
      <c r="D427" s="68"/>
      <c r="E427" s="66"/>
      <c r="F427" s="67"/>
      <c r="G427" s="67"/>
      <c r="H427" s="71"/>
      <c r="I427" s="72"/>
      <c r="J427" s="67"/>
      <c r="K427" s="67"/>
      <c r="L427" s="67"/>
      <c r="M427" s="67"/>
      <c r="N427" s="67"/>
      <c r="O427" s="67"/>
      <c r="P427" s="73"/>
      <c r="Q427" s="274" t="str">
        <f>IF(COUNTA(E427:P427)&gt;0,IF(COUNTA(E427:P427)&lt;&gt;2,"???",$AB$1),"")</f>
        <v/>
      </c>
      <c r="Z427" s="82" t="str">
        <f>IF(Q427=$AB$1,INDEX($E$3:$H$3,MAX(E428:H428)),"")</f>
        <v/>
      </c>
      <c r="AA427" s="83" t="str">
        <f>IF(Q427=$AB$1,INDEX($I$3:$P$3,MAX(I428:P428)),"")</f>
        <v/>
      </c>
      <c r="AB427" s="84" t="str">
        <f>IF(ISNUMBER(AA427),Z427&amp;AA427,"")</f>
        <v/>
      </c>
      <c r="AC427" s="107" t="str">
        <f>IF(ISNUMBER(AA427),AB427&amp;TEXT(COUNTIF(AB$4:AB427,AB427),"000"),"")</f>
        <v/>
      </c>
    </row>
    <row r="428" spans="1:29" ht="12" customHeight="1" thickBot="1" x14ac:dyDescent="0.25">
      <c r="A428" s="272"/>
      <c r="B428" s="64"/>
      <c r="C428" s="64"/>
      <c r="D428" s="64"/>
      <c r="E428" s="78" t="str">
        <f t="shared" ref="E428:H428" si="1274">IF(LEN(E427)=1,COLUMN(A424),"")</f>
        <v/>
      </c>
      <c r="F428" s="79" t="str">
        <f t="shared" si="1274"/>
        <v/>
      </c>
      <c r="G428" s="79" t="str">
        <f t="shared" si="1274"/>
        <v/>
      </c>
      <c r="H428" s="79" t="str">
        <f t="shared" si="1274"/>
        <v/>
      </c>
      <c r="I428" s="80" t="str">
        <f t="shared" ref="I428" si="1275">IF(LEN(I427)=1,COLUMN(A424),"")</f>
        <v/>
      </c>
      <c r="J428" s="79" t="str">
        <f t="shared" ref="J428" si="1276">IF(LEN(J427)=1,COLUMN(B424),"")</f>
        <v/>
      </c>
      <c r="K428" s="79" t="str">
        <f t="shared" ref="K428" si="1277">IF(LEN(K427)=1,COLUMN(C424),"")</f>
        <v/>
      </c>
      <c r="L428" s="79" t="str">
        <f t="shared" ref="L428" si="1278">IF(LEN(L427)=1,COLUMN(D424),"")</f>
        <v/>
      </c>
      <c r="M428" s="79" t="str">
        <f t="shared" ref="M428" si="1279">IF(LEN(M427)=1,COLUMN(E424),"")</f>
        <v/>
      </c>
      <c r="N428" s="79" t="str">
        <f t="shared" ref="N428" si="1280">IF(LEN(N427)=1,COLUMN(F424),"")</f>
        <v/>
      </c>
      <c r="O428" s="79" t="str">
        <f t="shared" ref="O428" si="1281">IF(LEN(O427)=1,COLUMN(G424),"")</f>
        <v/>
      </c>
      <c r="P428" s="81" t="str">
        <f t="shared" ref="P428" si="1282">IF(LEN(P427)=1,COLUMN(H424),"")</f>
        <v/>
      </c>
      <c r="Q428" s="275"/>
      <c r="Z428" s="85"/>
      <c r="AB428" s="86"/>
      <c r="AC428" s="108"/>
    </row>
    <row r="429" spans="1:29" ht="12" customHeight="1" thickBot="1" x14ac:dyDescent="0.25">
      <c r="A429" s="272"/>
      <c r="B429" s="65"/>
      <c r="C429" s="65"/>
      <c r="D429" s="65"/>
      <c r="E429" s="74"/>
      <c r="F429" s="75"/>
      <c r="G429" s="75"/>
      <c r="H429" s="75"/>
      <c r="I429" s="76"/>
      <c r="J429" s="75"/>
      <c r="K429" s="75"/>
      <c r="L429" s="75"/>
      <c r="M429" s="75"/>
      <c r="N429" s="75"/>
      <c r="O429" s="75"/>
      <c r="P429" s="77"/>
      <c r="Q429" s="276"/>
      <c r="Z429" s="87"/>
      <c r="AA429" s="88"/>
      <c r="AB429" s="89"/>
      <c r="AC429" s="109"/>
    </row>
    <row r="430" spans="1:29" ht="12" customHeight="1" thickBot="1" x14ac:dyDescent="0.25">
      <c r="A430" s="272" t="str">
        <f>IF((ROW()-3)/3&lt;=AnzTeams,ROUNDUP((ROW()-3)/3,0),"")</f>
        <v/>
      </c>
      <c r="B430" s="68"/>
      <c r="C430" s="68"/>
      <c r="D430" s="68"/>
      <c r="E430" s="66"/>
      <c r="F430" s="67"/>
      <c r="G430" s="67"/>
      <c r="H430" s="71"/>
      <c r="I430" s="72"/>
      <c r="J430" s="67"/>
      <c r="K430" s="67"/>
      <c r="L430" s="67"/>
      <c r="M430" s="67"/>
      <c r="N430" s="67"/>
      <c r="O430" s="67"/>
      <c r="P430" s="73"/>
      <c r="Q430" s="274" t="str">
        <f>IF(COUNTA(E430:P430)&gt;0,IF(COUNTA(E430:P430)&lt;&gt;2,"???",$AB$1),"")</f>
        <v/>
      </c>
      <c r="Z430" s="82" t="str">
        <f>IF(Q430=$AB$1,INDEX($E$3:$H$3,MAX(E431:H431)),"")</f>
        <v/>
      </c>
      <c r="AA430" s="83" t="str">
        <f>IF(Q430=$AB$1,INDEX($I$3:$P$3,MAX(I431:P431)),"")</f>
        <v/>
      </c>
      <c r="AB430" s="84" t="str">
        <f>IF(ISNUMBER(AA430),Z430&amp;AA430,"")</f>
        <v/>
      </c>
      <c r="AC430" s="107" t="str">
        <f>IF(ISNUMBER(AA430),AB430&amp;TEXT(COUNTIF(AB$4:AB430,AB430),"000"),"")</f>
        <v/>
      </c>
    </row>
    <row r="431" spans="1:29" ht="12" customHeight="1" thickBot="1" x14ac:dyDescent="0.25">
      <c r="A431" s="272"/>
      <c r="B431" s="64"/>
      <c r="C431" s="64"/>
      <c r="D431" s="64"/>
      <c r="E431" s="78" t="str">
        <f t="shared" ref="E431:H431" si="1283">IF(LEN(E430)=1,COLUMN(A427),"")</f>
        <v/>
      </c>
      <c r="F431" s="79" t="str">
        <f t="shared" si="1283"/>
        <v/>
      </c>
      <c r="G431" s="79" t="str">
        <f t="shared" si="1283"/>
        <v/>
      </c>
      <c r="H431" s="79" t="str">
        <f t="shared" si="1283"/>
        <v/>
      </c>
      <c r="I431" s="80" t="str">
        <f t="shared" ref="I431" si="1284">IF(LEN(I430)=1,COLUMN(A427),"")</f>
        <v/>
      </c>
      <c r="J431" s="79" t="str">
        <f t="shared" ref="J431" si="1285">IF(LEN(J430)=1,COLUMN(B427),"")</f>
        <v/>
      </c>
      <c r="K431" s="79" t="str">
        <f t="shared" ref="K431" si="1286">IF(LEN(K430)=1,COLUMN(C427),"")</f>
        <v/>
      </c>
      <c r="L431" s="79" t="str">
        <f t="shared" ref="L431" si="1287">IF(LEN(L430)=1,COLUMN(D427),"")</f>
        <v/>
      </c>
      <c r="M431" s="79" t="str">
        <f t="shared" ref="M431" si="1288">IF(LEN(M430)=1,COLUMN(E427),"")</f>
        <v/>
      </c>
      <c r="N431" s="79" t="str">
        <f t="shared" ref="N431" si="1289">IF(LEN(N430)=1,COLUMN(F427),"")</f>
        <v/>
      </c>
      <c r="O431" s="79" t="str">
        <f t="shared" ref="O431" si="1290">IF(LEN(O430)=1,COLUMN(G427),"")</f>
        <v/>
      </c>
      <c r="P431" s="81" t="str">
        <f t="shared" ref="P431" si="1291">IF(LEN(P430)=1,COLUMN(H427),"")</f>
        <v/>
      </c>
      <c r="Q431" s="275"/>
      <c r="Z431" s="85"/>
      <c r="AB431" s="86"/>
      <c r="AC431" s="108"/>
    </row>
    <row r="432" spans="1:29" ht="12" customHeight="1" thickBot="1" x14ac:dyDescent="0.25">
      <c r="A432" s="272"/>
      <c r="B432" s="65"/>
      <c r="C432" s="65"/>
      <c r="D432" s="65"/>
      <c r="E432" s="74"/>
      <c r="F432" s="75"/>
      <c r="G432" s="75"/>
      <c r="H432" s="75"/>
      <c r="I432" s="76"/>
      <c r="J432" s="75"/>
      <c r="K432" s="75"/>
      <c r="L432" s="75"/>
      <c r="M432" s="75"/>
      <c r="N432" s="75"/>
      <c r="O432" s="75"/>
      <c r="P432" s="77"/>
      <c r="Q432" s="276"/>
      <c r="Z432" s="87"/>
      <c r="AA432" s="88"/>
      <c r="AB432" s="89"/>
      <c r="AC432" s="109"/>
    </row>
    <row r="433" spans="1:29" ht="12" customHeight="1" thickBot="1" x14ac:dyDescent="0.25">
      <c r="A433" s="272" t="str">
        <f>IF((ROW()-3)/3&lt;=AnzTeams,ROUNDUP((ROW()-3)/3,0),"")</f>
        <v/>
      </c>
      <c r="B433" s="68"/>
      <c r="C433" s="68"/>
      <c r="D433" s="68"/>
      <c r="E433" s="66"/>
      <c r="F433" s="67"/>
      <c r="G433" s="67"/>
      <c r="H433" s="71"/>
      <c r="I433" s="72"/>
      <c r="J433" s="67"/>
      <c r="K433" s="67"/>
      <c r="L433" s="67"/>
      <c r="M433" s="67"/>
      <c r="N433" s="67"/>
      <c r="O433" s="67"/>
      <c r="P433" s="73"/>
      <c r="Q433" s="274" t="str">
        <f>IF(COUNTA(E433:P433)&gt;0,IF(COUNTA(E433:P433)&lt;&gt;2,"???",$AB$1),"")</f>
        <v/>
      </c>
      <c r="Z433" s="82" t="str">
        <f>IF(Q433=$AB$1,INDEX($E$3:$H$3,MAX(E434:H434)),"")</f>
        <v/>
      </c>
      <c r="AA433" s="83" t="str">
        <f>IF(Q433=$AB$1,INDEX($I$3:$P$3,MAX(I434:P434)),"")</f>
        <v/>
      </c>
      <c r="AB433" s="84" t="str">
        <f>IF(ISNUMBER(AA433),Z433&amp;AA433,"")</f>
        <v/>
      </c>
      <c r="AC433" s="107" t="str">
        <f>IF(ISNUMBER(AA433),AB433&amp;TEXT(COUNTIF(AB$4:AB433,AB433),"000"),"")</f>
        <v/>
      </c>
    </row>
    <row r="434" spans="1:29" ht="12" customHeight="1" thickBot="1" x14ac:dyDescent="0.25">
      <c r="A434" s="272"/>
      <c r="B434" s="64"/>
      <c r="C434" s="64"/>
      <c r="D434" s="64"/>
      <c r="E434" s="78" t="str">
        <f t="shared" ref="E434:H434" si="1292">IF(LEN(E433)=1,COLUMN(A430),"")</f>
        <v/>
      </c>
      <c r="F434" s="79" t="str">
        <f t="shared" si="1292"/>
        <v/>
      </c>
      <c r="G434" s="79" t="str">
        <f t="shared" si="1292"/>
        <v/>
      </c>
      <c r="H434" s="79" t="str">
        <f t="shared" si="1292"/>
        <v/>
      </c>
      <c r="I434" s="80" t="str">
        <f t="shared" ref="I434" si="1293">IF(LEN(I433)=1,COLUMN(A430),"")</f>
        <v/>
      </c>
      <c r="J434" s="79" t="str">
        <f t="shared" ref="J434" si="1294">IF(LEN(J433)=1,COLUMN(B430),"")</f>
        <v/>
      </c>
      <c r="K434" s="79" t="str">
        <f t="shared" ref="K434" si="1295">IF(LEN(K433)=1,COLUMN(C430),"")</f>
        <v/>
      </c>
      <c r="L434" s="79" t="str">
        <f t="shared" ref="L434" si="1296">IF(LEN(L433)=1,COLUMN(D430),"")</f>
        <v/>
      </c>
      <c r="M434" s="79" t="str">
        <f t="shared" ref="M434" si="1297">IF(LEN(M433)=1,COLUMN(E430),"")</f>
        <v/>
      </c>
      <c r="N434" s="79" t="str">
        <f t="shared" ref="N434" si="1298">IF(LEN(N433)=1,COLUMN(F430),"")</f>
        <v/>
      </c>
      <c r="O434" s="79" t="str">
        <f t="shared" ref="O434" si="1299">IF(LEN(O433)=1,COLUMN(G430),"")</f>
        <v/>
      </c>
      <c r="P434" s="81" t="str">
        <f t="shared" ref="P434" si="1300">IF(LEN(P433)=1,COLUMN(H430),"")</f>
        <v/>
      </c>
      <c r="Q434" s="275"/>
      <c r="Z434" s="85"/>
      <c r="AB434" s="86"/>
      <c r="AC434" s="108"/>
    </row>
    <row r="435" spans="1:29" ht="12" customHeight="1" thickBot="1" x14ac:dyDescent="0.25">
      <c r="A435" s="272"/>
      <c r="B435" s="65"/>
      <c r="C435" s="65"/>
      <c r="D435" s="65"/>
      <c r="E435" s="74"/>
      <c r="F435" s="75"/>
      <c r="G435" s="75"/>
      <c r="H435" s="75"/>
      <c r="I435" s="76"/>
      <c r="J435" s="75"/>
      <c r="K435" s="75"/>
      <c r="L435" s="75"/>
      <c r="M435" s="75"/>
      <c r="N435" s="75"/>
      <c r="O435" s="75"/>
      <c r="P435" s="77"/>
      <c r="Q435" s="276"/>
      <c r="Z435" s="87"/>
      <c r="AA435" s="88"/>
      <c r="AB435" s="89"/>
      <c r="AC435" s="109"/>
    </row>
    <row r="436" spans="1:29" ht="12" customHeight="1" thickBot="1" x14ac:dyDescent="0.25">
      <c r="A436" s="272" t="str">
        <f>IF((ROW()-3)/3&lt;=AnzTeams,ROUNDUP((ROW()-3)/3,0),"")</f>
        <v/>
      </c>
      <c r="B436" s="68"/>
      <c r="C436" s="68"/>
      <c r="D436" s="68"/>
      <c r="E436" s="66"/>
      <c r="F436" s="67"/>
      <c r="G436" s="67"/>
      <c r="H436" s="71"/>
      <c r="I436" s="72"/>
      <c r="J436" s="67"/>
      <c r="K436" s="67"/>
      <c r="L436" s="67"/>
      <c r="M436" s="67"/>
      <c r="N436" s="67"/>
      <c r="O436" s="67"/>
      <c r="P436" s="73"/>
      <c r="Q436" s="274" t="str">
        <f>IF(COUNTA(E436:P436)&gt;0,IF(COUNTA(E436:P436)&lt;&gt;2,"???",$AB$1),"")</f>
        <v/>
      </c>
      <c r="Z436" s="82" t="str">
        <f>IF(Q436=$AB$1,INDEX($E$3:$H$3,MAX(E437:H437)),"")</f>
        <v/>
      </c>
      <c r="AA436" s="83" t="str">
        <f>IF(Q436=$AB$1,INDEX($I$3:$P$3,MAX(I437:P437)),"")</f>
        <v/>
      </c>
      <c r="AB436" s="84" t="str">
        <f>IF(ISNUMBER(AA436),Z436&amp;AA436,"")</f>
        <v/>
      </c>
      <c r="AC436" s="107" t="str">
        <f>IF(ISNUMBER(AA436),AB436&amp;TEXT(COUNTIF(AB$4:AB436,AB436),"000"),"")</f>
        <v/>
      </c>
    </row>
    <row r="437" spans="1:29" ht="12" customHeight="1" thickBot="1" x14ac:dyDescent="0.25">
      <c r="A437" s="272"/>
      <c r="B437" s="64"/>
      <c r="C437" s="64"/>
      <c r="D437" s="64"/>
      <c r="E437" s="78" t="str">
        <f t="shared" ref="E437:H437" si="1301">IF(LEN(E436)=1,COLUMN(A433),"")</f>
        <v/>
      </c>
      <c r="F437" s="79" t="str">
        <f t="shared" si="1301"/>
        <v/>
      </c>
      <c r="G437" s="79" t="str">
        <f t="shared" si="1301"/>
        <v/>
      </c>
      <c r="H437" s="79" t="str">
        <f t="shared" si="1301"/>
        <v/>
      </c>
      <c r="I437" s="80" t="str">
        <f t="shared" ref="I437" si="1302">IF(LEN(I436)=1,COLUMN(A433),"")</f>
        <v/>
      </c>
      <c r="J437" s="79" t="str">
        <f t="shared" ref="J437" si="1303">IF(LEN(J436)=1,COLUMN(B433),"")</f>
        <v/>
      </c>
      <c r="K437" s="79" t="str">
        <f t="shared" ref="K437" si="1304">IF(LEN(K436)=1,COLUMN(C433),"")</f>
        <v/>
      </c>
      <c r="L437" s="79" t="str">
        <f t="shared" ref="L437" si="1305">IF(LEN(L436)=1,COLUMN(D433),"")</f>
        <v/>
      </c>
      <c r="M437" s="79" t="str">
        <f t="shared" ref="M437" si="1306">IF(LEN(M436)=1,COLUMN(E433),"")</f>
        <v/>
      </c>
      <c r="N437" s="79" t="str">
        <f t="shared" ref="N437" si="1307">IF(LEN(N436)=1,COLUMN(F433),"")</f>
        <v/>
      </c>
      <c r="O437" s="79" t="str">
        <f t="shared" ref="O437" si="1308">IF(LEN(O436)=1,COLUMN(G433),"")</f>
        <v/>
      </c>
      <c r="P437" s="81" t="str">
        <f t="shared" ref="P437" si="1309">IF(LEN(P436)=1,COLUMN(H433),"")</f>
        <v/>
      </c>
      <c r="Q437" s="275"/>
      <c r="Z437" s="85"/>
      <c r="AB437" s="86"/>
      <c r="AC437" s="108"/>
    </row>
    <row r="438" spans="1:29" ht="12" customHeight="1" thickBot="1" x14ac:dyDescent="0.25">
      <c r="A438" s="272"/>
      <c r="B438" s="65"/>
      <c r="C438" s="65"/>
      <c r="D438" s="65"/>
      <c r="E438" s="74"/>
      <c r="F438" s="75"/>
      <c r="G438" s="75"/>
      <c r="H438" s="75"/>
      <c r="I438" s="76"/>
      <c r="J438" s="75"/>
      <c r="K438" s="75"/>
      <c r="L438" s="75"/>
      <c r="M438" s="75"/>
      <c r="N438" s="75"/>
      <c r="O438" s="75"/>
      <c r="P438" s="77"/>
      <c r="Q438" s="276"/>
      <c r="Z438" s="87"/>
      <c r="AA438" s="88"/>
      <c r="AB438" s="89"/>
      <c r="AC438" s="109"/>
    </row>
    <row r="439" spans="1:29" ht="12" customHeight="1" thickBot="1" x14ac:dyDescent="0.25">
      <c r="A439" s="272" t="str">
        <f>IF((ROW()-3)/3&lt;=AnzTeams,ROUNDUP((ROW()-3)/3,0),"")</f>
        <v/>
      </c>
      <c r="B439" s="68"/>
      <c r="C439" s="68"/>
      <c r="D439" s="68"/>
      <c r="E439" s="66"/>
      <c r="F439" s="67"/>
      <c r="G439" s="67"/>
      <c r="H439" s="71"/>
      <c r="I439" s="72"/>
      <c r="J439" s="67"/>
      <c r="K439" s="67"/>
      <c r="L439" s="67"/>
      <c r="M439" s="67"/>
      <c r="N439" s="67"/>
      <c r="O439" s="67"/>
      <c r="P439" s="73"/>
      <c r="Q439" s="274" t="str">
        <f>IF(COUNTA(E439:P439)&gt;0,IF(COUNTA(E439:P439)&lt;&gt;2,"???",$AB$1),"")</f>
        <v/>
      </c>
      <c r="Z439" s="82" t="str">
        <f>IF(Q439=$AB$1,INDEX($E$3:$H$3,MAX(E440:H440)),"")</f>
        <v/>
      </c>
      <c r="AA439" s="83" t="str">
        <f>IF(Q439=$AB$1,INDEX($I$3:$P$3,MAX(I440:P440)),"")</f>
        <v/>
      </c>
      <c r="AB439" s="84" t="str">
        <f>IF(ISNUMBER(AA439),Z439&amp;AA439,"")</f>
        <v/>
      </c>
      <c r="AC439" s="107" t="str">
        <f>IF(ISNUMBER(AA439),AB439&amp;TEXT(COUNTIF(AB$4:AB439,AB439),"000"),"")</f>
        <v/>
      </c>
    </row>
    <row r="440" spans="1:29" ht="12" customHeight="1" thickBot="1" x14ac:dyDescent="0.25">
      <c r="A440" s="272"/>
      <c r="B440" s="64"/>
      <c r="C440" s="64"/>
      <c r="D440" s="64"/>
      <c r="E440" s="78" t="str">
        <f t="shared" ref="E440:H440" si="1310">IF(LEN(E439)=1,COLUMN(A436),"")</f>
        <v/>
      </c>
      <c r="F440" s="79" t="str">
        <f t="shared" si="1310"/>
        <v/>
      </c>
      <c r="G440" s="79" t="str">
        <f t="shared" si="1310"/>
        <v/>
      </c>
      <c r="H440" s="79" t="str">
        <f t="shared" si="1310"/>
        <v/>
      </c>
      <c r="I440" s="80" t="str">
        <f t="shared" ref="I440" si="1311">IF(LEN(I439)=1,COLUMN(A436),"")</f>
        <v/>
      </c>
      <c r="J440" s="79" t="str">
        <f t="shared" ref="J440" si="1312">IF(LEN(J439)=1,COLUMN(B436),"")</f>
        <v/>
      </c>
      <c r="K440" s="79" t="str">
        <f t="shared" ref="K440" si="1313">IF(LEN(K439)=1,COLUMN(C436),"")</f>
        <v/>
      </c>
      <c r="L440" s="79" t="str">
        <f t="shared" ref="L440" si="1314">IF(LEN(L439)=1,COLUMN(D436),"")</f>
        <v/>
      </c>
      <c r="M440" s="79" t="str">
        <f t="shared" ref="M440" si="1315">IF(LEN(M439)=1,COLUMN(E436),"")</f>
        <v/>
      </c>
      <c r="N440" s="79" t="str">
        <f t="shared" ref="N440" si="1316">IF(LEN(N439)=1,COLUMN(F436),"")</f>
        <v/>
      </c>
      <c r="O440" s="79" t="str">
        <f t="shared" ref="O440" si="1317">IF(LEN(O439)=1,COLUMN(G436),"")</f>
        <v/>
      </c>
      <c r="P440" s="81" t="str">
        <f t="shared" ref="P440" si="1318">IF(LEN(P439)=1,COLUMN(H436),"")</f>
        <v/>
      </c>
      <c r="Q440" s="275"/>
      <c r="Z440" s="85"/>
      <c r="AB440" s="86"/>
      <c r="AC440" s="108"/>
    </row>
    <row r="441" spans="1:29" ht="12" customHeight="1" thickBot="1" x14ac:dyDescent="0.25">
      <c r="A441" s="272"/>
      <c r="B441" s="65"/>
      <c r="C441" s="65"/>
      <c r="D441" s="65"/>
      <c r="E441" s="74"/>
      <c r="F441" s="75"/>
      <c r="G441" s="75"/>
      <c r="H441" s="75"/>
      <c r="I441" s="76"/>
      <c r="J441" s="75"/>
      <c r="K441" s="75"/>
      <c r="L441" s="75"/>
      <c r="M441" s="75"/>
      <c r="N441" s="75"/>
      <c r="O441" s="75"/>
      <c r="P441" s="77"/>
      <c r="Q441" s="276"/>
      <c r="Z441" s="87"/>
      <c r="AA441" s="88"/>
      <c r="AB441" s="89"/>
      <c r="AC441" s="109"/>
    </row>
    <row r="442" spans="1:29" ht="12" customHeight="1" thickBot="1" x14ac:dyDescent="0.25">
      <c r="A442" s="272" t="str">
        <f>IF((ROW()-3)/3&lt;=AnzTeams,ROUNDUP((ROW()-3)/3,0),"")</f>
        <v/>
      </c>
      <c r="B442" s="68"/>
      <c r="C442" s="68"/>
      <c r="D442" s="68"/>
      <c r="E442" s="66"/>
      <c r="F442" s="67"/>
      <c r="G442" s="67"/>
      <c r="H442" s="71"/>
      <c r="I442" s="72"/>
      <c r="J442" s="67"/>
      <c r="K442" s="67"/>
      <c r="L442" s="67"/>
      <c r="M442" s="67"/>
      <c r="N442" s="67"/>
      <c r="O442" s="67"/>
      <c r="P442" s="73"/>
      <c r="Q442" s="274" t="str">
        <f>IF(COUNTA(E442:P442)&gt;0,IF(COUNTA(E442:P442)&lt;&gt;2,"???",$AB$1),"")</f>
        <v/>
      </c>
      <c r="Z442" s="82" t="str">
        <f>IF(Q442=$AB$1,INDEX($E$3:$H$3,MAX(E443:H443)),"")</f>
        <v/>
      </c>
      <c r="AA442" s="83" t="str">
        <f>IF(Q442=$AB$1,INDEX($I$3:$P$3,MAX(I443:P443)),"")</f>
        <v/>
      </c>
      <c r="AB442" s="84" t="str">
        <f>IF(ISNUMBER(AA442),Z442&amp;AA442,"")</f>
        <v/>
      </c>
      <c r="AC442" s="107" t="str">
        <f>IF(ISNUMBER(AA442),AB442&amp;TEXT(COUNTIF(AB$4:AB442,AB442),"000"),"")</f>
        <v/>
      </c>
    </row>
    <row r="443" spans="1:29" ht="12" customHeight="1" thickBot="1" x14ac:dyDescent="0.25">
      <c r="A443" s="272"/>
      <c r="B443" s="64"/>
      <c r="C443" s="64"/>
      <c r="D443" s="64"/>
      <c r="E443" s="78" t="str">
        <f t="shared" ref="E443:H443" si="1319">IF(LEN(E442)=1,COLUMN(A439),"")</f>
        <v/>
      </c>
      <c r="F443" s="79" t="str">
        <f t="shared" si="1319"/>
        <v/>
      </c>
      <c r="G443" s="79" t="str">
        <f t="shared" si="1319"/>
        <v/>
      </c>
      <c r="H443" s="79" t="str">
        <f t="shared" si="1319"/>
        <v/>
      </c>
      <c r="I443" s="80" t="str">
        <f t="shared" ref="I443" si="1320">IF(LEN(I442)=1,COLUMN(A439),"")</f>
        <v/>
      </c>
      <c r="J443" s="79" t="str">
        <f t="shared" ref="J443" si="1321">IF(LEN(J442)=1,COLUMN(B439),"")</f>
        <v/>
      </c>
      <c r="K443" s="79" t="str">
        <f t="shared" ref="K443" si="1322">IF(LEN(K442)=1,COLUMN(C439),"")</f>
        <v/>
      </c>
      <c r="L443" s="79" t="str">
        <f t="shared" ref="L443" si="1323">IF(LEN(L442)=1,COLUMN(D439),"")</f>
        <v/>
      </c>
      <c r="M443" s="79" t="str">
        <f t="shared" ref="M443" si="1324">IF(LEN(M442)=1,COLUMN(E439),"")</f>
        <v/>
      </c>
      <c r="N443" s="79" t="str">
        <f t="shared" ref="N443" si="1325">IF(LEN(N442)=1,COLUMN(F439),"")</f>
        <v/>
      </c>
      <c r="O443" s="79" t="str">
        <f t="shared" ref="O443" si="1326">IF(LEN(O442)=1,COLUMN(G439),"")</f>
        <v/>
      </c>
      <c r="P443" s="81" t="str">
        <f t="shared" ref="P443" si="1327">IF(LEN(P442)=1,COLUMN(H439),"")</f>
        <v/>
      </c>
      <c r="Q443" s="275"/>
      <c r="Z443" s="85"/>
      <c r="AB443" s="86"/>
      <c r="AC443" s="108"/>
    </row>
    <row r="444" spans="1:29" ht="12" customHeight="1" thickBot="1" x14ac:dyDescent="0.25">
      <c r="A444" s="272"/>
      <c r="B444" s="65"/>
      <c r="C444" s="65"/>
      <c r="D444" s="65"/>
      <c r="E444" s="74"/>
      <c r="F444" s="75"/>
      <c r="G444" s="75"/>
      <c r="H444" s="75"/>
      <c r="I444" s="76"/>
      <c r="J444" s="75"/>
      <c r="K444" s="75"/>
      <c r="L444" s="75"/>
      <c r="M444" s="75"/>
      <c r="N444" s="75"/>
      <c r="O444" s="75"/>
      <c r="P444" s="77"/>
      <c r="Q444" s="276"/>
      <c r="Z444" s="87"/>
      <c r="AA444" s="88"/>
      <c r="AB444" s="89"/>
      <c r="AC444" s="109"/>
    </row>
    <row r="445" spans="1:29" ht="12" customHeight="1" thickBot="1" x14ac:dyDescent="0.25">
      <c r="A445" s="272" t="str">
        <f>IF((ROW()-3)/3&lt;=AnzTeams,ROUNDUP((ROW()-3)/3,0),"")</f>
        <v/>
      </c>
      <c r="B445" s="68"/>
      <c r="C445" s="68"/>
      <c r="D445" s="68"/>
      <c r="E445" s="66"/>
      <c r="F445" s="67"/>
      <c r="G445" s="67"/>
      <c r="H445" s="71"/>
      <c r="I445" s="72"/>
      <c r="J445" s="67"/>
      <c r="K445" s="67"/>
      <c r="L445" s="67"/>
      <c r="M445" s="67"/>
      <c r="N445" s="67"/>
      <c r="O445" s="67"/>
      <c r="P445" s="73"/>
      <c r="Q445" s="274" t="str">
        <f>IF(COUNTA(E445:P445)&gt;0,IF(COUNTA(E445:P445)&lt;&gt;2,"???",$AB$1),"")</f>
        <v/>
      </c>
      <c r="Z445" s="82" t="str">
        <f>IF(Q445=$AB$1,INDEX($E$3:$H$3,MAX(E446:H446)),"")</f>
        <v/>
      </c>
      <c r="AA445" s="83" t="str">
        <f>IF(Q445=$AB$1,INDEX($I$3:$P$3,MAX(I446:P446)),"")</f>
        <v/>
      </c>
      <c r="AB445" s="84" t="str">
        <f>IF(ISNUMBER(AA445),Z445&amp;AA445,"")</f>
        <v/>
      </c>
      <c r="AC445" s="107" t="str">
        <f>IF(ISNUMBER(AA445),AB445&amp;TEXT(COUNTIF(AB$4:AB445,AB445),"000"),"")</f>
        <v/>
      </c>
    </row>
    <row r="446" spans="1:29" ht="12" customHeight="1" thickBot="1" x14ac:dyDescent="0.25">
      <c r="A446" s="272"/>
      <c r="B446" s="64"/>
      <c r="C446" s="64"/>
      <c r="D446" s="64"/>
      <c r="E446" s="78" t="str">
        <f t="shared" ref="E446:H446" si="1328">IF(LEN(E445)=1,COLUMN(A442),"")</f>
        <v/>
      </c>
      <c r="F446" s="79" t="str">
        <f t="shared" si="1328"/>
        <v/>
      </c>
      <c r="G446" s="79" t="str">
        <f t="shared" si="1328"/>
        <v/>
      </c>
      <c r="H446" s="79" t="str">
        <f t="shared" si="1328"/>
        <v/>
      </c>
      <c r="I446" s="80" t="str">
        <f t="shared" ref="I446" si="1329">IF(LEN(I445)=1,COLUMN(A442),"")</f>
        <v/>
      </c>
      <c r="J446" s="79" t="str">
        <f t="shared" ref="J446" si="1330">IF(LEN(J445)=1,COLUMN(B442),"")</f>
        <v/>
      </c>
      <c r="K446" s="79" t="str">
        <f t="shared" ref="K446" si="1331">IF(LEN(K445)=1,COLUMN(C442),"")</f>
        <v/>
      </c>
      <c r="L446" s="79" t="str">
        <f t="shared" ref="L446" si="1332">IF(LEN(L445)=1,COLUMN(D442),"")</f>
        <v/>
      </c>
      <c r="M446" s="79" t="str">
        <f t="shared" ref="M446" si="1333">IF(LEN(M445)=1,COLUMN(E442),"")</f>
        <v/>
      </c>
      <c r="N446" s="79" t="str">
        <f t="shared" ref="N446" si="1334">IF(LEN(N445)=1,COLUMN(F442),"")</f>
        <v/>
      </c>
      <c r="O446" s="79" t="str">
        <f t="shared" ref="O446" si="1335">IF(LEN(O445)=1,COLUMN(G442),"")</f>
        <v/>
      </c>
      <c r="P446" s="81" t="str">
        <f t="shared" ref="P446" si="1336">IF(LEN(P445)=1,COLUMN(H442),"")</f>
        <v/>
      </c>
      <c r="Q446" s="275"/>
      <c r="Z446" s="85"/>
      <c r="AB446" s="86"/>
      <c r="AC446" s="108"/>
    </row>
    <row r="447" spans="1:29" ht="12" customHeight="1" thickBot="1" x14ac:dyDescent="0.25">
      <c r="A447" s="272"/>
      <c r="B447" s="65"/>
      <c r="C447" s="65"/>
      <c r="D447" s="65"/>
      <c r="E447" s="74"/>
      <c r="F447" s="75"/>
      <c r="G447" s="75"/>
      <c r="H447" s="75"/>
      <c r="I447" s="76"/>
      <c r="J447" s="75"/>
      <c r="K447" s="75"/>
      <c r="L447" s="75"/>
      <c r="M447" s="75"/>
      <c r="N447" s="75"/>
      <c r="O447" s="75"/>
      <c r="P447" s="77"/>
      <c r="Q447" s="276"/>
      <c r="Z447" s="87"/>
      <c r="AA447" s="88"/>
      <c r="AB447" s="89"/>
      <c r="AC447" s="109"/>
    </row>
    <row r="448" spans="1:29" ht="12" customHeight="1" thickBot="1" x14ac:dyDescent="0.25">
      <c r="A448" s="272" t="str">
        <f>IF((ROW()-3)/3&lt;=AnzTeams,ROUNDUP((ROW()-3)/3,0),"")</f>
        <v/>
      </c>
      <c r="B448" s="68"/>
      <c r="C448" s="68"/>
      <c r="D448" s="68"/>
      <c r="E448" s="66"/>
      <c r="F448" s="67"/>
      <c r="G448" s="67"/>
      <c r="H448" s="71"/>
      <c r="I448" s="72"/>
      <c r="J448" s="67"/>
      <c r="K448" s="67"/>
      <c r="L448" s="67"/>
      <c r="M448" s="67"/>
      <c r="N448" s="67"/>
      <c r="O448" s="67"/>
      <c r="P448" s="73"/>
      <c r="Q448" s="274" t="str">
        <f>IF(COUNTA(E448:P448)&gt;0,IF(COUNTA(E448:P448)&lt;&gt;2,"???",$AB$1),"")</f>
        <v/>
      </c>
      <c r="Z448" s="82" t="str">
        <f>IF(Q448=$AB$1,INDEX($E$3:$H$3,MAX(E449:H449)),"")</f>
        <v/>
      </c>
      <c r="AA448" s="83" t="str">
        <f>IF(Q448=$AB$1,INDEX($I$3:$P$3,MAX(I449:P449)),"")</f>
        <v/>
      </c>
      <c r="AB448" s="84" t="str">
        <f>IF(ISNUMBER(AA448),Z448&amp;AA448,"")</f>
        <v/>
      </c>
      <c r="AC448" s="107" t="str">
        <f>IF(ISNUMBER(AA448),AB448&amp;TEXT(COUNTIF(AB$4:AB448,AB448),"000"),"")</f>
        <v/>
      </c>
    </row>
    <row r="449" spans="1:29" ht="12" customHeight="1" thickBot="1" x14ac:dyDescent="0.25">
      <c r="A449" s="272"/>
      <c r="B449" s="64"/>
      <c r="C449" s="64"/>
      <c r="D449" s="64"/>
      <c r="E449" s="78" t="str">
        <f t="shared" ref="E449:H449" si="1337">IF(LEN(E448)=1,COLUMN(A445),"")</f>
        <v/>
      </c>
      <c r="F449" s="79" t="str">
        <f t="shared" si="1337"/>
        <v/>
      </c>
      <c r="G449" s="79" t="str">
        <f t="shared" si="1337"/>
        <v/>
      </c>
      <c r="H449" s="79" t="str">
        <f t="shared" si="1337"/>
        <v/>
      </c>
      <c r="I449" s="80" t="str">
        <f t="shared" ref="I449" si="1338">IF(LEN(I448)=1,COLUMN(A445),"")</f>
        <v/>
      </c>
      <c r="J449" s="79" t="str">
        <f t="shared" ref="J449" si="1339">IF(LEN(J448)=1,COLUMN(B445),"")</f>
        <v/>
      </c>
      <c r="K449" s="79" t="str">
        <f t="shared" ref="K449" si="1340">IF(LEN(K448)=1,COLUMN(C445),"")</f>
        <v/>
      </c>
      <c r="L449" s="79" t="str">
        <f t="shared" ref="L449" si="1341">IF(LEN(L448)=1,COLUMN(D445),"")</f>
        <v/>
      </c>
      <c r="M449" s="79" t="str">
        <f t="shared" ref="M449" si="1342">IF(LEN(M448)=1,COLUMN(E445),"")</f>
        <v/>
      </c>
      <c r="N449" s="79" t="str">
        <f t="shared" ref="N449" si="1343">IF(LEN(N448)=1,COLUMN(F445),"")</f>
        <v/>
      </c>
      <c r="O449" s="79" t="str">
        <f t="shared" ref="O449" si="1344">IF(LEN(O448)=1,COLUMN(G445),"")</f>
        <v/>
      </c>
      <c r="P449" s="81" t="str">
        <f t="shared" ref="P449" si="1345">IF(LEN(P448)=1,COLUMN(H445),"")</f>
        <v/>
      </c>
      <c r="Q449" s="275"/>
      <c r="Z449" s="85"/>
      <c r="AB449" s="86"/>
      <c r="AC449" s="108"/>
    </row>
    <row r="450" spans="1:29" ht="12" customHeight="1" thickBot="1" x14ac:dyDescent="0.25">
      <c r="A450" s="272"/>
      <c r="B450" s="65"/>
      <c r="C450" s="65"/>
      <c r="D450" s="65"/>
      <c r="E450" s="74"/>
      <c r="F450" s="75"/>
      <c r="G450" s="75"/>
      <c r="H450" s="75"/>
      <c r="I450" s="76"/>
      <c r="J450" s="75"/>
      <c r="K450" s="75"/>
      <c r="L450" s="75"/>
      <c r="M450" s="75"/>
      <c r="N450" s="75"/>
      <c r="O450" s="75"/>
      <c r="P450" s="77"/>
      <c r="Q450" s="276"/>
      <c r="Z450" s="87"/>
      <c r="AA450" s="88"/>
      <c r="AB450" s="89"/>
      <c r="AC450" s="109"/>
    </row>
    <row r="451" spans="1:29" ht="12" customHeight="1" thickBot="1" x14ac:dyDescent="0.25">
      <c r="A451" s="272" t="str">
        <f>IF((ROW()-3)/3&lt;=AnzTeams,ROUNDUP((ROW()-3)/3,0),"")</f>
        <v/>
      </c>
      <c r="B451" s="68"/>
      <c r="C451" s="68"/>
      <c r="D451" s="68"/>
      <c r="E451" s="66"/>
      <c r="F451" s="67"/>
      <c r="G451" s="67"/>
      <c r="H451" s="71"/>
      <c r="I451" s="72"/>
      <c r="J451" s="67"/>
      <c r="K451" s="67"/>
      <c r="L451" s="67"/>
      <c r="M451" s="67"/>
      <c r="N451" s="67"/>
      <c r="O451" s="67"/>
      <c r="P451" s="73"/>
      <c r="Q451" s="274" t="str">
        <f>IF(COUNTA(E451:P451)&gt;0,IF(COUNTA(E451:P451)&lt;&gt;2,"???",$AB$1),"")</f>
        <v/>
      </c>
      <c r="Z451" s="82" t="str">
        <f>IF(Q451=$AB$1,INDEX($E$3:$H$3,MAX(E452:H452)),"")</f>
        <v/>
      </c>
      <c r="AA451" s="83" t="str">
        <f>IF(Q451=$AB$1,INDEX($I$3:$P$3,MAX(I452:P452)),"")</f>
        <v/>
      </c>
      <c r="AB451" s="84" t="str">
        <f>IF(ISNUMBER(AA451),Z451&amp;AA451,"")</f>
        <v/>
      </c>
      <c r="AC451" s="107" t="str">
        <f>IF(ISNUMBER(AA451),AB451&amp;TEXT(COUNTIF(AB$4:AB451,AB451),"000"),"")</f>
        <v/>
      </c>
    </row>
    <row r="452" spans="1:29" ht="12" customHeight="1" thickBot="1" x14ac:dyDescent="0.25">
      <c r="A452" s="272"/>
      <c r="B452" s="64"/>
      <c r="C452" s="64"/>
      <c r="D452" s="64"/>
      <c r="E452" s="78" t="str">
        <f t="shared" ref="E452:H452" si="1346">IF(LEN(E451)=1,COLUMN(A448),"")</f>
        <v/>
      </c>
      <c r="F452" s="79" t="str">
        <f t="shared" si="1346"/>
        <v/>
      </c>
      <c r="G452" s="79" t="str">
        <f t="shared" si="1346"/>
        <v/>
      </c>
      <c r="H452" s="79" t="str">
        <f t="shared" si="1346"/>
        <v/>
      </c>
      <c r="I452" s="80" t="str">
        <f t="shared" ref="I452" si="1347">IF(LEN(I451)=1,COLUMN(A448),"")</f>
        <v/>
      </c>
      <c r="J452" s="79" t="str">
        <f t="shared" ref="J452" si="1348">IF(LEN(J451)=1,COLUMN(B448),"")</f>
        <v/>
      </c>
      <c r="K452" s="79" t="str">
        <f t="shared" ref="K452" si="1349">IF(LEN(K451)=1,COLUMN(C448),"")</f>
        <v/>
      </c>
      <c r="L452" s="79" t="str">
        <f t="shared" ref="L452" si="1350">IF(LEN(L451)=1,COLUMN(D448),"")</f>
        <v/>
      </c>
      <c r="M452" s="79" t="str">
        <f t="shared" ref="M452" si="1351">IF(LEN(M451)=1,COLUMN(E448),"")</f>
        <v/>
      </c>
      <c r="N452" s="79" t="str">
        <f t="shared" ref="N452" si="1352">IF(LEN(N451)=1,COLUMN(F448),"")</f>
        <v/>
      </c>
      <c r="O452" s="79" t="str">
        <f t="shared" ref="O452" si="1353">IF(LEN(O451)=1,COLUMN(G448),"")</f>
        <v/>
      </c>
      <c r="P452" s="81" t="str">
        <f t="shared" ref="P452" si="1354">IF(LEN(P451)=1,COLUMN(H448),"")</f>
        <v/>
      </c>
      <c r="Q452" s="275"/>
      <c r="Z452" s="85"/>
      <c r="AB452" s="86"/>
      <c r="AC452" s="108"/>
    </row>
    <row r="453" spans="1:29" ht="12" customHeight="1" thickBot="1" x14ac:dyDescent="0.25">
      <c r="A453" s="272"/>
      <c r="B453" s="65"/>
      <c r="C453" s="65"/>
      <c r="D453" s="65"/>
      <c r="E453" s="74"/>
      <c r="F453" s="75"/>
      <c r="G453" s="75"/>
      <c r="H453" s="75"/>
      <c r="I453" s="76"/>
      <c r="J453" s="75"/>
      <c r="K453" s="75"/>
      <c r="L453" s="75"/>
      <c r="M453" s="75"/>
      <c r="N453" s="75"/>
      <c r="O453" s="75"/>
      <c r="P453" s="77"/>
      <c r="Q453" s="276"/>
      <c r="Z453" s="87"/>
      <c r="AA453" s="88"/>
      <c r="AB453" s="89"/>
      <c r="AC453" s="109"/>
    </row>
    <row r="454" spans="1:29" ht="12" customHeight="1" thickBot="1" x14ac:dyDescent="0.25">
      <c r="A454" s="272" t="str">
        <f>IF((ROW()-3)/3&lt;=AnzTeams,ROUNDUP((ROW()-3)/3,0),"")</f>
        <v/>
      </c>
      <c r="B454" s="68"/>
      <c r="C454" s="68"/>
      <c r="D454" s="68"/>
      <c r="E454" s="66"/>
      <c r="F454" s="67"/>
      <c r="G454" s="67"/>
      <c r="H454" s="71"/>
      <c r="I454" s="72"/>
      <c r="J454" s="67"/>
      <c r="K454" s="67"/>
      <c r="L454" s="67"/>
      <c r="M454" s="67"/>
      <c r="N454" s="67"/>
      <c r="O454" s="67"/>
      <c r="P454" s="73"/>
      <c r="Q454" s="274" t="str">
        <f>IF(COUNTA(E454:P454)&gt;0,IF(COUNTA(E454:P454)&lt;&gt;2,"???",$AB$1),"")</f>
        <v/>
      </c>
      <c r="Z454" s="82" t="str">
        <f>IF(Q454=$AB$1,INDEX($E$3:$H$3,MAX(E455:H455)),"")</f>
        <v/>
      </c>
      <c r="AA454" s="83" t="str">
        <f>IF(Q454=$AB$1,INDEX($I$3:$P$3,MAX(I455:P455)),"")</f>
        <v/>
      </c>
      <c r="AB454" s="84" t="str">
        <f>IF(ISNUMBER(AA454),Z454&amp;AA454,"")</f>
        <v/>
      </c>
      <c r="AC454" s="107" t="str">
        <f>IF(ISNUMBER(AA454),AB454&amp;TEXT(COUNTIF(AB$4:AB454,AB454),"000"),"")</f>
        <v/>
      </c>
    </row>
    <row r="455" spans="1:29" ht="12" customHeight="1" thickBot="1" x14ac:dyDescent="0.25">
      <c r="A455" s="272"/>
      <c r="B455" s="64"/>
      <c r="C455" s="64"/>
      <c r="D455" s="64"/>
      <c r="E455" s="78" t="str">
        <f t="shared" ref="E455:H455" si="1355">IF(LEN(E454)=1,COLUMN(A451),"")</f>
        <v/>
      </c>
      <c r="F455" s="79" t="str">
        <f t="shared" si="1355"/>
        <v/>
      </c>
      <c r="G455" s="79" t="str">
        <f t="shared" si="1355"/>
        <v/>
      </c>
      <c r="H455" s="79" t="str">
        <f t="shared" si="1355"/>
        <v/>
      </c>
      <c r="I455" s="80" t="str">
        <f t="shared" ref="I455" si="1356">IF(LEN(I454)=1,COLUMN(A451),"")</f>
        <v/>
      </c>
      <c r="J455" s="79" t="str">
        <f t="shared" ref="J455" si="1357">IF(LEN(J454)=1,COLUMN(B451),"")</f>
        <v/>
      </c>
      <c r="K455" s="79" t="str">
        <f t="shared" ref="K455" si="1358">IF(LEN(K454)=1,COLUMN(C451),"")</f>
        <v/>
      </c>
      <c r="L455" s="79" t="str">
        <f t="shared" ref="L455" si="1359">IF(LEN(L454)=1,COLUMN(D451),"")</f>
        <v/>
      </c>
      <c r="M455" s="79" t="str">
        <f t="shared" ref="M455" si="1360">IF(LEN(M454)=1,COLUMN(E451),"")</f>
        <v/>
      </c>
      <c r="N455" s="79" t="str">
        <f t="shared" ref="N455" si="1361">IF(LEN(N454)=1,COLUMN(F451),"")</f>
        <v/>
      </c>
      <c r="O455" s="79" t="str">
        <f t="shared" ref="O455" si="1362">IF(LEN(O454)=1,COLUMN(G451),"")</f>
        <v/>
      </c>
      <c r="P455" s="81" t="str">
        <f t="shared" ref="P455" si="1363">IF(LEN(P454)=1,COLUMN(H451),"")</f>
        <v/>
      </c>
      <c r="Q455" s="275"/>
      <c r="Z455" s="85"/>
      <c r="AB455" s="86"/>
      <c r="AC455" s="108"/>
    </row>
    <row r="456" spans="1:29" ht="12" customHeight="1" thickBot="1" x14ac:dyDescent="0.25">
      <c r="A456" s="272"/>
      <c r="B456" s="65"/>
      <c r="C456" s="65"/>
      <c r="D456" s="65"/>
      <c r="E456" s="74"/>
      <c r="F456" s="75"/>
      <c r="G456" s="75"/>
      <c r="H456" s="75"/>
      <c r="I456" s="76"/>
      <c r="J456" s="75"/>
      <c r="K456" s="75"/>
      <c r="L456" s="75"/>
      <c r="M456" s="75"/>
      <c r="N456" s="75"/>
      <c r="O456" s="75"/>
      <c r="P456" s="77"/>
      <c r="Q456" s="276"/>
      <c r="Z456" s="87"/>
      <c r="AA456" s="88"/>
      <c r="AB456" s="89"/>
      <c r="AC456" s="109"/>
    </row>
    <row r="457" spans="1:29" ht="12" customHeight="1" thickBot="1" x14ac:dyDescent="0.25">
      <c r="A457" s="272" t="str">
        <f>IF((ROW()-3)/3&lt;=AnzTeams,ROUNDUP((ROW()-3)/3,0),"")</f>
        <v/>
      </c>
      <c r="B457" s="68"/>
      <c r="C457" s="68"/>
      <c r="D457" s="68"/>
      <c r="E457" s="66"/>
      <c r="F457" s="67"/>
      <c r="G457" s="67"/>
      <c r="H457" s="71"/>
      <c r="I457" s="72"/>
      <c r="J457" s="67"/>
      <c r="K457" s="67"/>
      <c r="L457" s="67"/>
      <c r="M457" s="67"/>
      <c r="N457" s="67"/>
      <c r="O457" s="67"/>
      <c r="P457" s="73"/>
      <c r="Q457" s="274" t="str">
        <f>IF(COUNTA(E457:P457)&gt;0,IF(COUNTA(E457:P457)&lt;&gt;2,"???",$AB$1),"")</f>
        <v/>
      </c>
      <c r="Z457" s="82" t="str">
        <f>IF(Q457=$AB$1,INDEX($E$3:$H$3,MAX(E458:H458)),"")</f>
        <v/>
      </c>
      <c r="AA457" s="83" t="str">
        <f>IF(Q457=$AB$1,INDEX($I$3:$P$3,MAX(I458:P458)),"")</f>
        <v/>
      </c>
      <c r="AB457" s="84" t="str">
        <f>IF(ISNUMBER(AA457),Z457&amp;AA457,"")</f>
        <v/>
      </c>
      <c r="AC457" s="107" t="str">
        <f>IF(ISNUMBER(AA457),AB457&amp;TEXT(COUNTIF(AB$4:AB457,AB457),"000"),"")</f>
        <v/>
      </c>
    </row>
    <row r="458" spans="1:29" ht="12" customHeight="1" thickBot="1" x14ac:dyDescent="0.25">
      <c r="A458" s="272"/>
      <c r="B458" s="64"/>
      <c r="C458" s="64"/>
      <c r="D458" s="64"/>
      <c r="E458" s="78" t="str">
        <f t="shared" ref="E458:H458" si="1364">IF(LEN(E457)=1,COLUMN(A454),"")</f>
        <v/>
      </c>
      <c r="F458" s="79" t="str">
        <f t="shared" si="1364"/>
        <v/>
      </c>
      <c r="G458" s="79" t="str">
        <f t="shared" si="1364"/>
        <v/>
      </c>
      <c r="H458" s="79" t="str">
        <f t="shared" si="1364"/>
        <v/>
      </c>
      <c r="I458" s="80" t="str">
        <f t="shared" ref="I458" si="1365">IF(LEN(I457)=1,COLUMN(A454),"")</f>
        <v/>
      </c>
      <c r="J458" s="79" t="str">
        <f t="shared" ref="J458" si="1366">IF(LEN(J457)=1,COLUMN(B454),"")</f>
        <v/>
      </c>
      <c r="K458" s="79" t="str">
        <f t="shared" ref="K458" si="1367">IF(LEN(K457)=1,COLUMN(C454),"")</f>
        <v/>
      </c>
      <c r="L458" s="79" t="str">
        <f t="shared" ref="L458" si="1368">IF(LEN(L457)=1,COLUMN(D454),"")</f>
        <v/>
      </c>
      <c r="M458" s="79" t="str">
        <f t="shared" ref="M458" si="1369">IF(LEN(M457)=1,COLUMN(E454),"")</f>
        <v/>
      </c>
      <c r="N458" s="79" t="str">
        <f t="shared" ref="N458" si="1370">IF(LEN(N457)=1,COLUMN(F454),"")</f>
        <v/>
      </c>
      <c r="O458" s="79" t="str">
        <f t="shared" ref="O458" si="1371">IF(LEN(O457)=1,COLUMN(G454),"")</f>
        <v/>
      </c>
      <c r="P458" s="81" t="str">
        <f t="shared" ref="P458" si="1372">IF(LEN(P457)=1,COLUMN(H454),"")</f>
        <v/>
      </c>
      <c r="Q458" s="275"/>
      <c r="Z458" s="85"/>
      <c r="AB458" s="86"/>
      <c r="AC458" s="108"/>
    </row>
    <row r="459" spans="1:29" ht="12" customHeight="1" thickBot="1" x14ac:dyDescent="0.25">
      <c r="A459" s="272"/>
      <c r="B459" s="65"/>
      <c r="C459" s="65"/>
      <c r="D459" s="65"/>
      <c r="E459" s="74"/>
      <c r="F459" s="75"/>
      <c r="G459" s="75"/>
      <c r="H459" s="75"/>
      <c r="I459" s="76"/>
      <c r="J459" s="75"/>
      <c r="K459" s="75"/>
      <c r="L459" s="75"/>
      <c r="M459" s="75"/>
      <c r="N459" s="75"/>
      <c r="O459" s="75"/>
      <c r="P459" s="77"/>
      <c r="Q459" s="276"/>
      <c r="Z459" s="87"/>
      <c r="AA459" s="88"/>
      <c r="AB459" s="89"/>
      <c r="AC459" s="109"/>
    </row>
    <row r="460" spans="1:29" ht="12" customHeight="1" thickBot="1" x14ac:dyDescent="0.25">
      <c r="A460" s="272" t="str">
        <f>IF((ROW()-3)/3&lt;=AnzTeams,ROUNDUP((ROW()-3)/3,0),"")</f>
        <v/>
      </c>
      <c r="B460" s="68"/>
      <c r="C460" s="68"/>
      <c r="D460" s="68"/>
      <c r="E460" s="66"/>
      <c r="F460" s="67"/>
      <c r="G460" s="67"/>
      <c r="H460" s="71"/>
      <c r="I460" s="72"/>
      <c r="J460" s="67"/>
      <c r="K460" s="67"/>
      <c r="L460" s="67"/>
      <c r="M460" s="67"/>
      <c r="N460" s="67"/>
      <c r="O460" s="67"/>
      <c r="P460" s="73"/>
      <c r="Q460" s="274" t="str">
        <f>IF(COUNTA(E460:P460)&gt;0,IF(COUNTA(E460:P460)&lt;&gt;2,"???",$AB$1),"")</f>
        <v/>
      </c>
      <c r="Z460" s="82" t="str">
        <f>IF(Q460=$AB$1,INDEX($E$3:$H$3,MAX(E461:H461)),"")</f>
        <v/>
      </c>
      <c r="AA460" s="83" t="str">
        <f>IF(Q460=$AB$1,INDEX($I$3:$P$3,MAX(I461:P461)),"")</f>
        <v/>
      </c>
      <c r="AB460" s="84" t="str">
        <f>IF(ISNUMBER(AA460),Z460&amp;AA460,"")</f>
        <v/>
      </c>
      <c r="AC460" s="107" t="str">
        <f>IF(ISNUMBER(AA460),AB460&amp;TEXT(COUNTIF(AB$4:AB460,AB460),"000"),"")</f>
        <v/>
      </c>
    </row>
    <row r="461" spans="1:29" ht="12" customHeight="1" thickBot="1" x14ac:dyDescent="0.25">
      <c r="A461" s="272"/>
      <c r="B461" s="64"/>
      <c r="C461" s="64"/>
      <c r="D461" s="64"/>
      <c r="E461" s="78" t="str">
        <f t="shared" ref="E461:H461" si="1373">IF(LEN(E460)=1,COLUMN(A457),"")</f>
        <v/>
      </c>
      <c r="F461" s="79" t="str">
        <f t="shared" si="1373"/>
        <v/>
      </c>
      <c r="G461" s="79" t="str">
        <f t="shared" si="1373"/>
        <v/>
      </c>
      <c r="H461" s="79" t="str">
        <f t="shared" si="1373"/>
        <v/>
      </c>
      <c r="I461" s="80" t="str">
        <f t="shared" ref="I461" si="1374">IF(LEN(I460)=1,COLUMN(A457),"")</f>
        <v/>
      </c>
      <c r="J461" s="79" t="str">
        <f t="shared" ref="J461" si="1375">IF(LEN(J460)=1,COLUMN(B457),"")</f>
        <v/>
      </c>
      <c r="K461" s="79" t="str">
        <f t="shared" ref="K461" si="1376">IF(LEN(K460)=1,COLUMN(C457),"")</f>
        <v/>
      </c>
      <c r="L461" s="79" t="str">
        <f t="shared" ref="L461" si="1377">IF(LEN(L460)=1,COLUMN(D457),"")</f>
        <v/>
      </c>
      <c r="M461" s="79" t="str">
        <f t="shared" ref="M461" si="1378">IF(LEN(M460)=1,COLUMN(E457),"")</f>
        <v/>
      </c>
      <c r="N461" s="79" t="str">
        <f t="shared" ref="N461" si="1379">IF(LEN(N460)=1,COLUMN(F457),"")</f>
        <v/>
      </c>
      <c r="O461" s="79" t="str">
        <f t="shared" ref="O461" si="1380">IF(LEN(O460)=1,COLUMN(G457),"")</f>
        <v/>
      </c>
      <c r="P461" s="81" t="str">
        <f t="shared" ref="P461" si="1381">IF(LEN(P460)=1,COLUMN(H457),"")</f>
        <v/>
      </c>
      <c r="Q461" s="275"/>
      <c r="Z461" s="85"/>
      <c r="AB461" s="86"/>
      <c r="AC461" s="108"/>
    </row>
    <row r="462" spans="1:29" ht="12" customHeight="1" thickBot="1" x14ac:dyDescent="0.25">
      <c r="A462" s="272"/>
      <c r="B462" s="65"/>
      <c r="C462" s="65"/>
      <c r="D462" s="65"/>
      <c r="E462" s="74"/>
      <c r="F462" s="75"/>
      <c r="G462" s="75"/>
      <c r="H462" s="75"/>
      <c r="I462" s="76"/>
      <c r="J462" s="75"/>
      <c r="K462" s="75"/>
      <c r="L462" s="75"/>
      <c r="M462" s="75"/>
      <c r="N462" s="75"/>
      <c r="O462" s="75"/>
      <c r="P462" s="77"/>
      <c r="Q462" s="276"/>
      <c r="Z462" s="87"/>
      <c r="AA462" s="88"/>
      <c r="AB462" s="89"/>
      <c r="AC462" s="109"/>
    </row>
    <row r="463" spans="1:29" ht="12" customHeight="1" thickBot="1" x14ac:dyDescent="0.25">
      <c r="A463" s="272" t="str">
        <f>IF((ROW()-3)/3&lt;=AnzTeams,ROUNDUP((ROW()-3)/3,0),"")</f>
        <v/>
      </c>
      <c r="B463" s="68"/>
      <c r="C463" s="68"/>
      <c r="D463" s="68"/>
      <c r="E463" s="66"/>
      <c r="F463" s="67"/>
      <c r="G463" s="67"/>
      <c r="H463" s="71"/>
      <c r="I463" s="72"/>
      <c r="J463" s="67"/>
      <c r="K463" s="67"/>
      <c r="L463" s="67"/>
      <c r="M463" s="67"/>
      <c r="N463" s="67"/>
      <c r="O463" s="67"/>
      <c r="P463" s="73"/>
      <c r="Q463" s="274" t="str">
        <f>IF(COUNTA(E463:P463)&gt;0,IF(COUNTA(E463:P463)&lt;&gt;2,"???",$AB$1),"")</f>
        <v/>
      </c>
      <c r="Z463" s="82" t="str">
        <f>IF(Q463=$AB$1,INDEX($E$3:$H$3,MAX(E464:H464)),"")</f>
        <v/>
      </c>
      <c r="AA463" s="83" t="str">
        <f>IF(Q463=$AB$1,INDEX($I$3:$P$3,MAX(I464:P464)),"")</f>
        <v/>
      </c>
      <c r="AB463" s="84" t="str">
        <f>IF(ISNUMBER(AA463),Z463&amp;AA463,"")</f>
        <v/>
      </c>
      <c r="AC463" s="107" t="str">
        <f>IF(ISNUMBER(AA463),AB463&amp;TEXT(COUNTIF(AB$4:AB463,AB463),"000"),"")</f>
        <v/>
      </c>
    </row>
    <row r="464" spans="1:29" ht="12" customHeight="1" thickBot="1" x14ac:dyDescent="0.25">
      <c r="A464" s="272"/>
      <c r="B464" s="64"/>
      <c r="C464" s="64"/>
      <c r="D464" s="64"/>
      <c r="E464" s="78" t="str">
        <f t="shared" ref="E464:H464" si="1382">IF(LEN(E463)=1,COLUMN(A460),"")</f>
        <v/>
      </c>
      <c r="F464" s="79" t="str">
        <f t="shared" si="1382"/>
        <v/>
      </c>
      <c r="G464" s="79" t="str">
        <f t="shared" si="1382"/>
        <v/>
      </c>
      <c r="H464" s="79" t="str">
        <f t="shared" si="1382"/>
        <v/>
      </c>
      <c r="I464" s="80" t="str">
        <f t="shared" ref="I464" si="1383">IF(LEN(I463)=1,COLUMN(A460),"")</f>
        <v/>
      </c>
      <c r="J464" s="79" t="str">
        <f t="shared" ref="J464" si="1384">IF(LEN(J463)=1,COLUMN(B460),"")</f>
        <v/>
      </c>
      <c r="K464" s="79" t="str">
        <f t="shared" ref="K464" si="1385">IF(LEN(K463)=1,COLUMN(C460),"")</f>
        <v/>
      </c>
      <c r="L464" s="79" t="str">
        <f t="shared" ref="L464" si="1386">IF(LEN(L463)=1,COLUMN(D460),"")</f>
        <v/>
      </c>
      <c r="M464" s="79" t="str">
        <f t="shared" ref="M464" si="1387">IF(LEN(M463)=1,COLUMN(E460),"")</f>
        <v/>
      </c>
      <c r="N464" s="79" t="str">
        <f t="shared" ref="N464" si="1388">IF(LEN(N463)=1,COLUMN(F460),"")</f>
        <v/>
      </c>
      <c r="O464" s="79" t="str">
        <f t="shared" ref="O464" si="1389">IF(LEN(O463)=1,COLUMN(G460),"")</f>
        <v/>
      </c>
      <c r="P464" s="81" t="str">
        <f t="shared" ref="P464" si="1390">IF(LEN(P463)=1,COLUMN(H460),"")</f>
        <v/>
      </c>
      <c r="Q464" s="275"/>
      <c r="Z464" s="85"/>
      <c r="AB464" s="86"/>
      <c r="AC464" s="108"/>
    </row>
    <row r="465" spans="1:29" ht="12" customHeight="1" thickBot="1" x14ac:dyDescent="0.25">
      <c r="A465" s="272"/>
      <c r="B465" s="65"/>
      <c r="C465" s="65"/>
      <c r="D465" s="65"/>
      <c r="E465" s="74"/>
      <c r="F465" s="75"/>
      <c r="G465" s="75"/>
      <c r="H465" s="75"/>
      <c r="I465" s="76"/>
      <c r="J465" s="75"/>
      <c r="K465" s="75"/>
      <c r="L465" s="75"/>
      <c r="M465" s="75"/>
      <c r="N465" s="75"/>
      <c r="O465" s="75"/>
      <c r="P465" s="77"/>
      <c r="Q465" s="276"/>
      <c r="Z465" s="87"/>
      <c r="AA465" s="88"/>
      <c r="AB465" s="89"/>
      <c r="AC465" s="109"/>
    </row>
    <row r="466" spans="1:29" ht="12" customHeight="1" thickBot="1" x14ac:dyDescent="0.25">
      <c r="A466" s="272" t="str">
        <f>IF((ROW()-3)/3&lt;=AnzTeams,ROUNDUP((ROW()-3)/3,0),"")</f>
        <v/>
      </c>
      <c r="B466" s="68"/>
      <c r="C466" s="68"/>
      <c r="D466" s="68"/>
      <c r="E466" s="66"/>
      <c r="F466" s="67"/>
      <c r="G466" s="67"/>
      <c r="H466" s="71"/>
      <c r="I466" s="72"/>
      <c r="J466" s="67"/>
      <c r="K466" s="67"/>
      <c r="L466" s="67"/>
      <c r="M466" s="67"/>
      <c r="N466" s="67"/>
      <c r="O466" s="67"/>
      <c r="P466" s="73"/>
      <c r="Q466" s="274" t="str">
        <f>IF(COUNTA(E466:P466)&gt;0,IF(COUNTA(E466:P466)&lt;&gt;2,"???",$AB$1),"")</f>
        <v/>
      </c>
      <c r="Z466" s="82" t="str">
        <f>IF(Q466=$AB$1,INDEX($E$3:$H$3,MAX(E467:H467)),"")</f>
        <v/>
      </c>
      <c r="AA466" s="83" t="str">
        <f>IF(Q466=$AB$1,INDEX($I$3:$P$3,MAX(I467:P467)),"")</f>
        <v/>
      </c>
      <c r="AB466" s="84" t="str">
        <f>IF(ISNUMBER(AA466),Z466&amp;AA466,"")</f>
        <v/>
      </c>
      <c r="AC466" s="107" t="str">
        <f>IF(ISNUMBER(AA466),AB466&amp;TEXT(COUNTIF(AB$4:AB466,AB466),"000"),"")</f>
        <v/>
      </c>
    </row>
    <row r="467" spans="1:29" ht="12" customHeight="1" thickBot="1" x14ac:dyDescent="0.25">
      <c r="A467" s="272"/>
      <c r="B467" s="64"/>
      <c r="C467" s="64"/>
      <c r="D467" s="64"/>
      <c r="E467" s="78" t="str">
        <f t="shared" ref="E467:H467" si="1391">IF(LEN(E466)=1,COLUMN(A463),"")</f>
        <v/>
      </c>
      <c r="F467" s="79" t="str">
        <f t="shared" si="1391"/>
        <v/>
      </c>
      <c r="G467" s="79" t="str">
        <f t="shared" si="1391"/>
        <v/>
      </c>
      <c r="H467" s="79" t="str">
        <f t="shared" si="1391"/>
        <v/>
      </c>
      <c r="I467" s="80" t="str">
        <f t="shared" ref="I467" si="1392">IF(LEN(I466)=1,COLUMN(A463),"")</f>
        <v/>
      </c>
      <c r="J467" s="79" t="str">
        <f t="shared" ref="J467" si="1393">IF(LEN(J466)=1,COLUMN(B463),"")</f>
        <v/>
      </c>
      <c r="K467" s="79" t="str">
        <f t="shared" ref="K467" si="1394">IF(LEN(K466)=1,COLUMN(C463),"")</f>
        <v/>
      </c>
      <c r="L467" s="79" t="str">
        <f t="shared" ref="L467" si="1395">IF(LEN(L466)=1,COLUMN(D463),"")</f>
        <v/>
      </c>
      <c r="M467" s="79" t="str">
        <f t="shared" ref="M467" si="1396">IF(LEN(M466)=1,COLUMN(E463),"")</f>
        <v/>
      </c>
      <c r="N467" s="79" t="str">
        <f t="shared" ref="N467" si="1397">IF(LEN(N466)=1,COLUMN(F463),"")</f>
        <v/>
      </c>
      <c r="O467" s="79" t="str">
        <f t="shared" ref="O467" si="1398">IF(LEN(O466)=1,COLUMN(G463),"")</f>
        <v/>
      </c>
      <c r="P467" s="81" t="str">
        <f t="shared" ref="P467" si="1399">IF(LEN(P466)=1,COLUMN(H463),"")</f>
        <v/>
      </c>
      <c r="Q467" s="275"/>
      <c r="Z467" s="85"/>
      <c r="AB467" s="86"/>
      <c r="AC467" s="108"/>
    </row>
    <row r="468" spans="1:29" ht="12" customHeight="1" thickBot="1" x14ac:dyDescent="0.25">
      <c r="A468" s="272"/>
      <c r="B468" s="65"/>
      <c r="C468" s="65"/>
      <c r="D468" s="65"/>
      <c r="E468" s="74"/>
      <c r="F468" s="75"/>
      <c r="G468" s="75"/>
      <c r="H468" s="75"/>
      <c r="I468" s="76"/>
      <c r="J468" s="75"/>
      <c r="K468" s="75"/>
      <c r="L468" s="75"/>
      <c r="M468" s="75"/>
      <c r="N468" s="75"/>
      <c r="O468" s="75"/>
      <c r="P468" s="77"/>
      <c r="Q468" s="276"/>
      <c r="Z468" s="87"/>
      <c r="AA468" s="88"/>
      <c r="AB468" s="89"/>
      <c r="AC468" s="109"/>
    </row>
    <row r="469" spans="1:29" ht="12" customHeight="1" thickBot="1" x14ac:dyDescent="0.25">
      <c r="A469" s="272" t="str">
        <f>IF((ROW()-3)/3&lt;=AnzTeams,ROUNDUP((ROW()-3)/3,0),"")</f>
        <v/>
      </c>
      <c r="B469" s="68"/>
      <c r="C469" s="68"/>
      <c r="D469" s="68"/>
      <c r="E469" s="66"/>
      <c r="F469" s="67"/>
      <c r="G469" s="67"/>
      <c r="H469" s="71"/>
      <c r="I469" s="72"/>
      <c r="J469" s="67"/>
      <c r="K469" s="67"/>
      <c r="L469" s="67"/>
      <c r="M469" s="67"/>
      <c r="N469" s="67"/>
      <c r="O469" s="67"/>
      <c r="P469" s="73"/>
      <c r="Q469" s="274" t="str">
        <f>IF(COUNTA(E469:P469)&gt;0,IF(COUNTA(E469:P469)&lt;&gt;2,"???",$AB$1),"")</f>
        <v/>
      </c>
      <c r="Z469" s="82" t="str">
        <f>IF(Q469=$AB$1,INDEX($E$3:$H$3,MAX(E470:H470)),"")</f>
        <v/>
      </c>
      <c r="AA469" s="83" t="str">
        <f>IF(Q469=$AB$1,INDEX($I$3:$P$3,MAX(I470:P470)),"")</f>
        <v/>
      </c>
      <c r="AB469" s="84" t="str">
        <f>IF(ISNUMBER(AA469),Z469&amp;AA469,"")</f>
        <v/>
      </c>
      <c r="AC469" s="107" t="str">
        <f>IF(ISNUMBER(AA469),AB469&amp;TEXT(COUNTIF(AB$4:AB469,AB469),"000"),"")</f>
        <v/>
      </c>
    </row>
    <row r="470" spans="1:29" ht="12" customHeight="1" thickBot="1" x14ac:dyDescent="0.25">
      <c r="A470" s="272"/>
      <c r="B470" s="64"/>
      <c r="C470" s="64"/>
      <c r="D470" s="64"/>
      <c r="E470" s="78" t="str">
        <f t="shared" ref="E470:H470" si="1400">IF(LEN(E469)=1,COLUMN(A466),"")</f>
        <v/>
      </c>
      <c r="F470" s="79" t="str">
        <f t="shared" si="1400"/>
        <v/>
      </c>
      <c r="G470" s="79" t="str">
        <f t="shared" si="1400"/>
        <v/>
      </c>
      <c r="H470" s="79" t="str">
        <f t="shared" si="1400"/>
        <v/>
      </c>
      <c r="I470" s="80" t="str">
        <f t="shared" ref="I470" si="1401">IF(LEN(I469)=1,COLUMN(A466),"")</f>
        <v/>
      </c>
      <c r="J470" s="79" t="str">
        <f t="shared" ref="J470" si="1402">IF(LEN(J469)=1,COLUMN(B466),"")</f>
        <v/>
      </c>
      <c r="K470" s="79" t="str">
        <f t="shared" ref="K470" si="1403">IF(LEN(K469)=1,COLUMN(C466),"")</f>
        <v/>
      </c>
      <c r="L470" s="79" t="str">
        <f t="shared" ref="L470" si="1404">IF(LEN(L469)=1,COLUMN(D466),"")</f>
        <v/>
      </c>
      <c r="M470" s="79" t="str">
        <f t="shared" ref="M470" si="1405">IF(LEN(M469)=1,COLUMN(E466),"")</f>
        <v/>
      </c>
      <c r="N470" s="79" t="str">
        <f t="shared" ref="N470" si="1406">IF(LEN(N469)=1,COLUMN(F466),"")</f>
        <v/>
      </c>
      <c r="O470" s="79" t="str">
        <f t="shared" ref="O470" si="1407">IF(LEN(O469)=1,COLUMN(G466),"")</f>
        <v/>
      </c>
      <c r="P470" s="81" t="str">
        <f t="shared" ref="P470" si="1408">IF(LEN(P469)=1,COLUMN(H466),"")</f>
        <v/>
      </c>
      <c r="Q470" s="275"/>
      <c r="Z470" s="85"/>
      <c r="AB470" s="86"/>
      <c r="AC470" s="108"/>
    </row>
    <row r="471" spans="1:29" ht="12" customHeight="1" thickBot="1" x14ac:dyDescent="0.25">
      <c r="A471" s="272"/>
      <c r="B471" s="65"/>
      <c r="C471" s="65"/>
      <c r="D471" s="65"/>
      <c r="E471" s="74"/>
      <c r="F471" s="75"/>
      <c r="G471" s="75"/>
      <c r="H471" s="75"/>
      <c r="I471" s="76"/>
      <c r="J471" s="75"/>
      <c r="K471" s="75"/>
      <c r="L471" s="75"/>
      <c r="M471" s="75"/>
      <c r="N471" s="75"/>
      <c r="O471" s="75"/>
      <c r="P471" s="77"/>
      <c r="Q471" s="276"/>
      <c r="Z471" s="87"/>
      <c r="AA471" s="88"/>
      <c r="AB471" s="89"/>
      <c r="AC471" s="109"/>
    </row>
    <row r="472" spans="1:29" ht="12" customHeight="1" thickBot="1" x14ac:dyDescent="0.25">
      <c r="A472" s="272" t="str">
        <f>IF((ROW()-3)/3&lt;=AnzTeams,ROUNDUP((ROW()-3)/3,0),"")</f>
        <v/>
      </c>
      <c r="B472" s="68"/>
      <c r="C472" s="68"/>
      <c r="D472" s="68"/>
      <c r="E472" s="66"/>
      <c r="F472" s="67"/>
      <c r="G472" s="67"/>
      <c r="H472" s="71"/>
      <c r="I472" s="72"/>
      <c r="J472" s="67"/>
      <c r="K472" s="67"/>
      <c r="L472" s="67"/>
      <c r="M472" s="67"/>
      <c r="N472" s="67"/>
      <c r="O472" s="67"/>
      <c r="P472" s="73"/>
      <c r="Q472" s="274" t="str">
        <f>IF(COUNTA(E472:P472)&gt;0,IF(COUNTA(E472:P472)&lt;&gt;2,"???",$AB$1),"")</f>
        <v/>
      </c>
      <c r="Z472" s="82" t="str">
        <f>IF(Q472=$AB$1,INDEX($E$3:$H$3,MAX(E473:H473)),"")</f>
        <v/>
      </c>
      <c r="AA472" s="83" t="str">
        <f>IF(Q472=$AB$1,INDEX($I$3:$P$3,MAX(I473:P473)),"")</f>
        <v/>
      </c>
      <c r="AB472" s="84" t="str">
        <f>IF(ISNUMBER(AA472),Z472&amp;AA472,"")</f>
        <v/>
      </c>
      <c r="AC472" s="107" t="str">
        <f>IF(ISNUMBER(AA472),AB472&amp;TEXT(COUNTIF(AB$4:AB472,AB472),"000"),"")</f>
        <v/>
      </c>
    </row>
    <row r="473" spans="1:29" ht="12" customHeight="1" thickBot="1" x14ac:dyDescent="0.25">
      <c r="A473" s="272"/>
      <c r="B473" s="64"/>
      <c r="C473" s="64"/>
      <c r="D473" s="64"/>
      <c r="E473" s="78" t="str">
        <f t="shared" ref="E473:H473" si="1409">IF(LEN(E472)=1,COLUMN(A469),"")</f>
        <v/>
      </c>
      <c r="F473" s="79" t="str">
        <f t="shared" si="1409"/>
        <v/>
      </c>
      <c r="G473" s="79" t="str">
        <f t="shared" si="1409"/>
        <v/>
      </c>
      <c r="H473" s="79" t="str">
        <f t="shared" si="1409"/>
        <v/>
      </c>
      <c r="I473" s="80" t="str">
        <f t="shared" ref="I473" si="1410">IF(LEN(I472)=1,COLUMN(A469),"")</f>
        <v/>
      </c>
      <c r="J473" s="79" t="str">
        <f t="shared" ref="J473" si="1411">IF(LEN(J472)=1,COLUMN(B469),"")</f>
        <v/>
      </c>
      <c r="K473" s="79" t="str">
        <f t="shared" ref="K473" si="1412">IF(LEN(K472)=1,COLUMN(C469),"")</f>
        <v/>
      </c>
      <c r="L473" s="79" t="str">
        <f t="shared" ref="L473" si="1413">IF(LEN(L472)=1,COLUMN(D469),"")</f>
        <v/>
      </c>
      <c r="M473" s="79" t="str">
        <f t="shared" ref="M473" si="1414">IF(LEN(M472)=1,COLUMN(E469),"")</f>
        <v/>
      </c>
      <c r="N473" s="79" t="str">
        <f t="shared" ref="N473" si="1415">IF(LEN(N472)=1,COLUMN(F469),"")</f>
        <v/>
      </c>
      <c r="O473" s="79" t="str">
        <f t="shared" ref="O473" si="1416">IF(LEN(O472)=1,COLUMN(G469),"")</f>
        <v/>
      </c>
      <c r="P473" s="81" t="str">
        <f t="shared" ref="P473" si="1417">IF(LEN(P472)=1,COLUMN(H469),"")</f>
        <v/>
      </c>
      <c r="Q473" s="275"/>
      <c r="Z473" s="85"/>
      <c r="AB473" s="86"/>
      <c r="AC473" s="108"/>
    </row>
    <row r="474" spans="1:29" ht="12" customHeight="1" thickBot="1" x14ac:dyDescent="0.25">
      <c r="A474" s="272"/>
      <c r="B474" s="65"/>
      <c r="C474" s="65"/>
      <c r="D474" s="65"/>
      <c r="E474" s="74"/>
      <c r="F474" s="75"/>
      <c r="G474" s="75"/>
      <c r="H474" s="75"/>
      <c r="I474" s="76"/>
      <c r="J474" s="75"/>
      <c r="K474" s="75"/>
      <c r="L474" s="75"/>
      <c r="M474" s="75"/>
      <c r="N474" s="75"/>
      <c r="O474" s="75"/>
      <c r="P474" s="77"/>
      <c r="Q474" s="276"/>
      <c r="Z474" s="87"/>
      <c r="AA474" s="88"/>
      <c r="AB474" s="89"/>
      <c r="AC474" s="109"/>
    </row>
    <row r="475" spans="1:29" ht="12" customHeight="1" thickBot="1" x14ac:dyDescent="0.25">
      <c r="A475" s="272" t="str">
        <f>IF((ROW()-3)/3&lt;=AnzTeams,ROUNDUP((ROW()-3)/3,0),"")</f>
        <v/>
      </c>
      <c r="B475" s="68"/>
      <c r="C475" s="68"/>
      <c r="D475" s="68"/>
      <c r="E475" s="66"/>
      <c r="F475" s="67"/>
      <c r="G475" s="67"/>
      <c r="H475" s="71"/>
      <c r="I475" s="72"/>
      <c r="J475" s="67"/>
      <c r="K475" s="67"/>
      <c r="L475" s="67"/>
      <c r="M475" s="67"/>
      <c r="N475" s="67"/>
      <c r="O475" s="67"/>
      <c r="P475" s="73"/>
      <c r="Q475" s="274" t="str">
        <f>IF(COUNTA(E475:P475)&gt;0,IF(COUNTA(E475:P475)&lt;&gt;2,"???",$AB$1),"")</f>
        <v/>
      </c>
      <c r="Z475" s="82" t="str">
        <f>IF(Q475=$AB$1,INDEX($E$3:$H$3,MAX(E476:H476)),"")</f>
        <v/>
      </c>
      <c r="AA475" s="83" t="str">
        <f>IF(Q475=$AB$1,INDEX($I$3:$P$3,MAX(I476:P476)),"")</f>
        <v/>
      </c>
      <c r="AB475" s="84" t="str">
        <f>IF(ISNUMBER(AA475),Z475&amp;AA475,"")</f>
        <v/>
      </c>
      <c r="AC475" s="107" t="str">
        <f>IF(ISNUMBER(AA475),AB475&amp;TEXT(COUNTIF(AB$4:AB475,AB475),"000"),"")</f>
        <v/>
      </c>
    </row>
    <row r="476" spans="1:29" ht="12" customHeight="1" thickBot="1" x14ac:dyDescent="0.25">
      <c r="A476" s="272"/>
      <c r="B476" s="64"/>
      <c r="C476" s="64"/>
      <c r="D476" s="64"/>
      <c r="E476" s="78" t="str">
        <f t="shared" ref="E476:H476" si="1418">IF(LEN(E475)=1,COLUMN(A472),"")</f>
        <v/>
      </c>
      <c r="F476" s="79" t="str">
        <f t="shared" si="1418"/>
        <v/>
      </c>
      <c r="G476" s="79" t="str">
        <f t="shared" si="1418"/>
        <v/>
      </c>
      <c r="H476" s="79" t="str">
        <f t="shared" si="1418"/>
        <v/>
      </c>
      <c r="I476" s="80" t="str">
        <f t="shared" ref="I476" si="1419">IF(LEN(I475)=1,COLUMN(A472),"")</f>
        <v/>
      </c>
      <c r="J476" s="79" t="str">
        <f t="shared" ref="J476" si="1420">IF(LEN(J475)=1,COLUMN(B472),"")</f>
        <v/>
      </c>
      <c r="K476" s="79" t="str">
        <f t="shared" ref="K476" si="1421">IF(LEN(K475)=1,COLUMN(C472),"")</f>
        <v/>
      </c>
      <c r="L476" s="79" t="str">
        <f t="shared" ref="L476" si="1422">IF(LEN(L475)=1,COLUMN(D472),"")</f>
        <v/>
      </c>
      <c r="M476" s="79" t="str">
        <f t="shared" ref="M476" si="1423">IF(LEN(M475)=1,COLUMN(E472),"")</f>
        <v/>
      </c>
      <c r="N476" s="79" t="str">
        <f t="shared" ref="N476" si="1424">IF(LEN(N475)=1,COLUMN(F472),"")</f>
        <v/>
      </c>
      <c r="O476" s="79" t="str">
        <f t="shared" ref="O476" si="1425">IF(LEN(O475)=1,COLUMN(G472),"")</f>
        <v/>
      </c>
      <c r="P476" s="81" t="str">
        <f t="shared" ref="P476" si="1426">IF(LEN(P475)=1,COLUMN(H472),"")</f>
        <v/>
      </c>
      <c r="Q476" s="275"/>
      <c r="Z476" s="85"/>
      <c r="AB476" s="86"/>
      <c r="AC476" s="108"/>
    </row>
    <row r="477" spans="1:29" ht="12" customHeight="1" thickBot="1" x14ac:dyDescent="0.25">
      <c r="A477" s="272"/>
      <c r="B477" s="65"/>
      <c r="C477" s="65"/>
      <c r="D477" s="65"/>
      <c r="E477" s="74"/>
      <c r="F477" s="75"/>
      <c r="G477" s="75"/>
      <c r="H477" s="75"/>
      <c r="I477" s="76"/>
      <c r="J477" s="75"/>
      <c r="K477" s="75"/>
      <c r="L477" s="75"/>
      <c r="M477" s="75"/>
      <c r="N477" s="75"/>
      <c r="O477" s="75"/>
      <c r="P477" s="77"/>
      <c r="Q477" s="276"/>
      <c r="Z477" s="87"/>
      <c r="AA477" s="88"/>
      <c r="AB477" s="89"/>
      <c r="AC477" s="109"/>
    </row>
    <row r="478" spans="1:29" ht="12" customHeight="1" thickBot="1" x14ac:dyDescent="0.25">
      <c r="A478" s="272" t="str">
        <f>IF((ROW()-3)/3&lt;=AnzTeams,ROUNDUP((ROW()-3)/3,0),"")</f>
        <v/>
      </c>
      <c r="B478" s="68"/>
      <c r="C478" s="68"/>
      <c r="D478" s="68"/>
      <c r="E478" s="66"/>
      <c r="F478" s="67"/>
      <c r="G478" s="67"/>
      <c r="H478" s="71"/>
      <c r="I478" s="72"/>
      <c r="J478" s="67"/>
      <c r="K478" s="67"/>
      <c r="L478" s="67"/>
      <c r="M478" s="67"/>
      <c r="N478" s="67"/>
      <c r="O478" s="67"/>
      <c r="P478" s="73"/>
      <c r="Q478" s="274" t="str">
        <f>IF(COUNTA(E478:P478)&gt;0,IF(COUNTA(E478:P478)&lt;&gt;2,"???",$AB$1),"")</f>
        <v/>
      </c>
      <c r="Z478" s="82" t="str">
        <f>IF(Q478=$AB$1,INDEX($E$3:$H$3,MAX(E479:H479)),"")</f>
        <v/>
      </c>
      <c r="AA478" s="83" t="str">
        <f>IF(Q478=$AB$1,INDEX($I$3:$P$3,MAX(I479:P479)),"")</f>
        <v/>
      </c>
      <c r="AB478" s="84" t="str">
        <f>IF(ISNUMBER(AA478),Z478&amp;AA478,"")</f>
        <v/>
      </c>
      <c r="AC478" s="107" t="str">
        <f>IF(ISNUMBER(AA478),AB478&amp;TEXT(COUNTIF(AB$4:AB478,AB478),"000"),"")</f>
        <v/>
      </c>
    </row>
    <row r="479" spans="1:29" ht="12" customHeight="1" thickBot="1" x14ac:dyDescent="0.25">
      <c r="A479" s="272"/>
      <c r="B479" s="64"/>
      <c r="C479" s="64"/>
      <c r="D479" s="64"/>
      <c r="E479" s="78" t="str">
        <f t="shared" ref="E479:H479" si="1427">IF(LEN(E478)=1,COLUMN(A475),"")</f>
        <v/>
      </c>
      <c r="F479" s="79" t="str">
        <f t="shared" si="1427"/>
        <v/>
      </c>
      <c r="G479" s="79" t="str">
        <f t="shared" si="1427"/>
        <v/>
      </c>
      <c r="H479" s="79" t="str">
        <f t="shared" si="1427"/>
        <v/>
      </c>
      <c r="I479" s="80" t="str">
        <f t="shared" ref="I479" si="1428">IF(LEN(I478)=1,COLUMN(A475),"")</f>
        <v/>
      </c>
      <c r="J479" s="79" t="str">
        <f t="shared" ref="J479" si="1429">IF(LEN(J478)=1,COLUMN(B475),"")</f>
        <v/>
      </c>
      <c r="K479" s="79" t="str">
        <f t="shared" ref="K479" si="1430">IF(LEN(K478)=1,COLUMN(C475),"")</f>
        <v/>
      </c>
      <c r="L479" s="79" t="str">
        <f t="shared" ref="L479" si="1431">IF(LEN(L478)=1,COLUMN(D475),"")</f>
        <v/>
      </c>
      <c r="M479" s="79" t="str">
        <f t="shared" ref="M479" si="1432">IF(LEN(M478)=1,COLUMN(E475),"")</f>
        <v/>
      </c>
      <c r="N479" s="79" t="str">
        <f t="shared" ref="N479" si="1433">IF(LEN(N478)=1,COLUMN(F475),"")</f>
        <v/>
      </c>
      <c r="O479" s="79" t="str">
        <f t="shared" ref="O479" si="1434">IF(LEN(O478)=1,COLUMN(G475),"")</f>
        <v/>
      </c>
      <c r="P479" s="81" t="str">
        <f t="shared" ref="P479" si="1435">IF(LEN(P478)=1,COLUMN(H475),"")</f>
        <v/>
      </c>
      <c r="Q479" s="275"/>
      <c r="Z479" s="85"/>
      <c r="AB479" s="86"/>
      <c r="AC479" s="108"/>
    </row>
    <row r="480" spans="1:29" ht="12" customHeight="1" thickBot="1" x14ac:dyDescent="0.25">
      <c r="A480" s="272"/>
      <c r="B480" s="65"/>
      <c r="C480" s="65"/>
      <c r="D480" s="65"/>
      <c r="E480" s="74"/>
      <c r="F480" s="75"/>
      <c r="G480" s="75"/>
      <c r="H480" s="75"/>
      <c r="I480" s="76"/>
      <c r="J480" s="75"/>
      <c r="K480" s="75"/>
      <c r="L480" s="75"/>
      <c r="M480" s="75"/>
      <c r="N480" s="75"/>
      <c r="O480" s="75"/>
      <c r="P480" s="77"/>
      <c r="Q480" s="276"/>
      <c r="Z480" s="87"/>
      <c r="AA480" s="88"/>
      <c r="AB480" s="89"/>
      <c r="AC480" s="109"/>
    </row>
    <row r="481" spans="1:29" ht="12" customHeight="1" thickBot="1" x14ac:dyDescent="0.25">
      <c r="A481" s="272" t="str">
        <f>IF((ROW()-3)/3&lt;=AnzTeams,ROUNDUP((ROW()-3)/3,0),"")</f>
        <v/>
      </c>
      <c r="B481" s="68"/>
      <c r="C481" s="68"/>
      <c r="D481" s="68"/>
      <c r="E481" s="66"/>
      <c r="F481" s="67"/>
      <c r="G481" s="67"/>
      <c r="H481" s="71"/>
      <c r="I481" s="72"/>
      <c r="J481" s="67"/>
      <c r="K481" s="67"/>
      <c r="L481" s="67"/>
      <c r="M481" s="67"/>
      <c r="N481" s="67"/>
      <c r="O481" s="67"/>
      <c r="P481" s="73"/>
      <c r="Q481" s="274" t="str">
        <f>IF(COUNTA(E481:P481)&gt;0,IF(COUNTA(E481:P481)&lt;&gt;2,"???",$AB$1),"")</f>
        <v/>
      </c>
      <c r="Z481" s="82" t="str">
        <f>IF(Q481=$AB$1,INDEX($E$3:$H$3,MAX(E482:H482)),"")</f>
        <v/>
      </c>
      <c r="AA481" s="83" t="str">
        <f>IF(Q481=$AB$1,INDEX($I$3:$P$3,MAX(I482:P482)),"")</f>
        <v/>
      </c>
      <c r="AB481" s="84" t="str">
        <f>IF(ISNUMBER(AA481),Z481&amp;AA481,"")</f>
        <v/>
      </c>
      <c r="AC481" s="107" t="str">
        <f>IF(ISNUMBER(AA481),AB481&amp;TEXT(COUNTIF(AB$4:AB481,AB481),"000"),"")</f>
        <v/>
      </c>
    </row>
    <row r="482" spans="1:29" ht="12" customHeight="1" thickBot="1" x14ac:dyDescent="0.25">
      <c r="A482" s="272"/>
      <c r="B482" s="64"/>
      <c r="C482" s="64"/>
      <c r="D482" s="64"/>
      <c r="E482" s="78" t="str">
        <f t="shared" ref="E482:H482" si="1436">IF(LEN(E481)=1,COLUMN(A478),"")</f>
        <v/>
      </c>
      <c r="F482" s="79" t="str">
        <f t="shared" si="1436"/>
        <v/>
      </c>
      <c r="G482" s="79" t="str">
        <f t="shared" si="1436"/>
        <v/>
      </c>
      <c r="H482" s="79" t="str">
        <f t="shared" si="1436"/>
        <v/>
      </c>
      <c r="I482" s="80" t="str">
        <f t="shared" ref="I482" si="1437">IF(LEN(I481)=1,COLUMN(A478),"")</f>
        <v/>
      </c>
      <c r="J482" s="79" t="str">
        <f t="shared" ref="J482" si="1438">IF(LEN(J481)=1,COLUMN(B478),"")</f>
        <v/>
      </c>
      <c r="K482" s="79" t="str">
        <f t="shared" ref="K482" si="1439">IF(LEN(K481)=1,COLUMN(C478),"")</f>
        <v/>
      </c>
      <c r="L482" s="79" t="str">
        <f t="shared" ref="L482" si="1440">IF(LEN(L481)=1,COLUMN(D478),"")</f>
        <v/>
      </c>
      <c r="M482" s="79" t="str">
        <f t="shared" ref="M482" si="1441">IF(LEN(M481)=1,COLUMN(E478),"")</f>
        <v/>
      </c>
      <c r="N482" s="79" t="str">
        <f t="shared" ref="N482" si="1442">IF(LEN(N481)=1,COLUMN(F478),"")</f>
        <v/>
      </c>
      <c r="O482" s="79" t="str">
        <f t="shared" ref="O482" si="1443">IF(LEN(O481)=1,COLUMN(G478),"")</f>
        <v/>
      </c>
      <c r="P482" s="81" t="str">
        <f t="shared" ref="P482" si="1444">IF(LEN(P481)=1,COLUMN(H478),"")</f>
        <v/>
      </c>
      <c r="Q482" s="275"/>
      <c r="Z482" s="85"/>
      <c r="AB482" s="86"/>
      <c r="AC482" s="108"/>
    </row>
    <row r="483" spans="1:29" ht="12" customHeight="1" thickBot="1" x14ac:dyDescent="0.25">
      <c r="A483" s="272"/>
      <c r="B483" s="65"/>
      <c r="C483" s="65"/>
      <c r="D483" s="65"/>
      <c r="E483" s="74"/>
      <c r="F483" s="75"/>
      <c r="G483" s="75"/>
      <c r="H483" s="75"/>
      <c r="I483" s="76"/>
      <c r="J483" s="75"/>
      <c r="K483" s="75"/>
      <c r="L483" s="75"/>
      <c r="M483" s="75"/>
      <c r="N483" s="75"/>
      <c r="O483" s="75"/>
      <c r="P483" s="77"/>
      <c r="Q483" s="276"/>
      <c r="Z483" s="87"/>
      <c r="AA483" s="88"/>
      <c r="AB483" s="89"/>
      <c r="AC483" s="109"/>
    </row>
    <row r="484" spans="1:29" ht="12" customHeight="1" thickBot="1" x14ac:dyDescent="0.25">
      <c r="A484" s="272" t="str">
        <f>IF((ROW()-3)/3&lt;=AnzTeams,ROUNDUP((ROW()-3)/3,0),"")</f>
        <v/>
      </c>
      <c r="B484" s="68"/>
      <c r="C484" s="68"/>
      <c r="D484" s="68"/>
      <c r="E484" s="66"/>
      <c r="F484" s="67"/>
      <c r="G484" s="67"/>
      <c r="H484" s="71"/>
      <c r="I484" s="72"/>
      <c r="J484" s="67"/>
      <c r="K484" s="67"/>
      <c r="L484" s="67"/>
      <c r="M484" s="67"/>
      <c r="N484" s="67"/>
      <c r="O484" s="67"/>
      <c r="P484" s="73"/>
      <c r="Q484" s="274" t="str">
        <f>IF(COUNTA(E484:P484)&gt;0,IF(COUNTA(E484:P484)&lt;&gt;2,"???",$AB$1),"")</f>
        <v/>
      </c>
      <c r="Z484" s="82" t="str">
        <f>IF(Q484=$AB$1,INDEX($E$3:$H$3,MAX(E485:H485)),"")</f>
        <v/>
      </c>
      <c r="AA484" s="83" t="str">
        <f>IF(Q484=$AB$1,INDEX($I$3:$P$3,MAX(I485:P485)),"")</f>
        <v/>
      </c>
      <c r="AB484" s="84" t="str">
        <f>IF(ISNUMBER(AA484),Z484&amp;AA484,"")</f>
        <v/>
      </c>
      <c r="AC484" s="107" t="str">
        <f>IF(ISNUMBER(AA484),AB484&amp;TEXT(COUNTIF(AB$4:AB484,AB484),"000"),"")</f>
        <v/>
      </c>
    </row>
    <row r="485" spans="1:29" ht="12" customHeight="1" thickBot="1" x14ac:dyDescent="0.25">
      <c r="A485" s="272"/>
      <c r="B485" s="64"/>
      <c r="C485" s="64"/>
      <c r="D485" s="64"/>
      <c r="E485" s="78" t="str">
        <f t="shared" ref="E485:H485" si="1445">IF(LEN(E484)=1,COLUMN(A481),"")</f>
        <v/>
      </c>
      <c r="F485" s="79" t="str">
        <f t="shared" si="1445"/>
        <v/>
      </c>
      <c r="G485" s="79" t="str">
        <f t="shared" si="1445"/>
        <v/>
      </c>
      <c r="H485" s="79" t="str">
        <f t="shared" si="1445"/>
        <v/>
      </c>
      <c r="I485" s="80" t="str">
        <f t="shared" ref="I485" si="1446">IF(LEN(I484)=1,COLUMN(A481),"")</f>
        <v/>
      </c>
      <c r="J485" s="79" t="str">
        <f t="shared" ref="J485" si="1447">IF(LEN(J484)=1,COLUMN(B481),"")</f>
        <v/>
      </c>
      <c r="K485" s="79" t="str">
        <f t="shared" ref="K485" si="1448">IF(LEN(K484)=1,COLUMN(C481),"")</f>
        <v/>
      </c>
      <c r="L485" s="79" t="str">
        <f t="shared" ref="L485" si="1449">IF(LEN(L484)=1,COLUMN(D481),"")</f>
        <v/>
      </c>
      <c r="M485" s="79" t="str">
        <f t="shared" ref="M485" si="1450">IF(LEN(M484)=1,COLUMN(E481),"")</f>
        <v/>
      </c>
      <c r="N485" s="79" t="str">
        <f t="shared" ref="N485" si="1451">IF(LEN(N484)=1,COLUMN(F481),"")</f>
        <v/>
      </c>
      <c r="O485" s="79" t="str">
        <f t="shared" ref="O485" si="1452">IF(LEN(O484)=1,COLUMN(G481),"")</f>
        <v/>
      </c>
      <c r="P485" s="81" t="str">
        <f t="shared" ref="P485" si="1453">IF(LEN(P484)=1,COLUMN(H481),"")</f>
        <v/>
      </c>
      <c r="Q485" s="275"/>
      <c r="Z485" s="85"/>
      <c r="AB485" s="86"/>
      <c r="AC485" s="108"/>
    </row>
    <row r="486" spans="1:29" ht="12" customHeight="1" thickBot="1" x14ac:dyDescent="0.25">
      <c r="A486" s="272"/>
      <c r="B486" s="65"/>
      <c r="C486" s="65"/>
      <c r="D486" s="65"/>
      <c r="E486" s="74"/>
      <c r="F486" s="75"/>
      <c r="G486" s="75"/>
      <c r="H486" s="75"/>
      <c r="I486" s="76"/>
      <c r="J486" s="75"/>
      <c r="K486" s="75"/>
      <c r="L486" s="75"/>
      <c r="M486" s="75"/>
      <c r="N486" s="75"/>
      <c r="O486" s="75"/>
      <c r="P486" s="77"/>
      <c r="Q486" s="276"/>
      <c r="Z486" s="87"/>
      <c r="AA486" s="88"/>
      <c r="AB486" s="89"/>
      <c r="AC486" s="109"/>
    </row>
    <row r="487" spans="1:29" ht="12" customHeight="1" thickBot="1" x14ac:dyDescent="0.25">
      <c r="A487" s="272" t="str">
        <f>IF((ROW()-3)/3&lt;=AnzTeams,ROUNDUP((ROW()-3)/3,0),"")</f>
        <v/>
      </c>
      <c r="B487" s="68"/>
      <c r="C487" s="68"/>
      <c r="D487" s="68"/>
      <c r="E487" s="66"/>
      <c r="F487" s="67"/>
      <c r="G487" s="67"/>
      <c r="H487" s="71"/>
      <c r="I487" s="72"/>
      <c r="J487" s="67"/>
      <c r="K487" s="67"/>
      <c r="L487" s="67"/>
      <c r="M487" s="67"/>
      <c r="N487" s="67"/>
      <c r="O487" s="67"/>
      <c r="P487" s="73"/>
      <c r="Q487" s="274" t="str">
        <f>IF(COUNTA(E487:P487)&gt;0,IF(COUNTA(E487:P487)&lt;&gt;2,"???",$AB$1),"")</f>
        <v/>
      </c>
      <c r="Z487" s="82" t="str">
        <f>IF(Q487=$AB$1,INDEX($E$3:$H$3,MAX(E488:H488)),"")</f>
        <v/>
      </c>
      <c r="AA487" s="83" t="str">
        <f>IF(Q487=$AB$1,INDEX($I$3:$P$3,MAX(I488:P488)),"")</f>
        <v/>
      </c>
      <c r="AB487" s="84" t="str">
        <f>IF(ISNUMBER(AA487),Z487&amp;AA487,"")</f>
        <v/>
      </c>
      <c r="AC487" s="107" t="str">
        <f>IF(ISNUMBER(AA487),AB487&amp;TEXT(COUNTIF(AB$4:AB487,AB487),"000"),"")</f>
        <v/>
      </c>
    </row>
    <row r="488" spans="1:29" ht="12" customHeight="1" thickBot="1" x14ac:dyDescent="0.25">
      <c r="A488" s="272"/>
      <c r="B488" s="64"/>
      <c r="C488" s="64"/>
      <c r="D488" s="64"/>
      <c r="E488" s="78" t="str">
        <f t="shared" ref="E488:H488" si="1454">IF(LEN(E487)=1,COLUMN(A484),"")</f>
        <v/>
      </c>
      <c r="F488" s="79" t="str">
        <f t="shared" si="1454"/>
        <v/>
      </c>
      <c r="G488" s="79" t="str">
        <f t="shared" si="1454"/>
        <v/>
      </c>
      <c r="H488" s="79" t="str">
        <f t="shared" si="1454"/>
        <v/>
      </c>
      <c r="I488" s="80" t="str">
        <f t="shared" ref="I488" si="1455">IF(LEN(I487)=1,COLUMN(A484),"")</f>
        <v/>
      </c>
      <c r="J488" s="79" t="str">
        <f t="shared" ref="J488" si="1456">IF(LEN(J487)=1,COLUMN(B484),"")</f>
        <v/>
      </c>
      <c r="K488" s="79" t="str">
        <f t="shared" ref="K488" si="1457">IF(LEN(K487)=1,COLUMN(C484),"")</f>
        <v/>
      </c>
      <c r="L488" s="79" t="str">
        <f t="shared" ref="L488" si="1458">IF(LEN(L487)=1,COLUMN(D484),"")</f>
        <v/>
      </c>
      <c r="M488" s="79" t="str">
        <f t="shared" ref="M488" si="1459">IF(LEN(M487)=1,COLUMN(E484),"")</f>
        <v/>
      </c>
      <c r="N488" s="79" t="str">
        <f t="shared" ref="N488" si="1460">IF(LEN(N487)=1,COLUMN(F484),"")</f>
        <v/>
      </c>
      <c r="O488" s="79" t="str">
        <f t="shared" ref="O488" si="1461">IF(LEN(O487)=1,COLUMN(G484),"")</f>
        <v/>
      </c>
      <c r="P488" s="81" t="str">
        <f t="shared" ref="P488" si="1462">IF(LEN(P487)=1,COLUMN(H484),"")</f>
        <v/>
      </c>
      <c r="Q488" s="275"/>
      <c r="Z488" s="85"/>
      <c r="AB488" s="86"/>
      <c r="AC488" s="108"/>
    </row>
    <row r="489" spans="1:29" ht="12" customHeight="1" thickBot="1" x14ac:dyDescent="0.25">
      <c r="A489" s="272"/>
      <c r="B489" s="65"/>
      <c r="C489" s="65"/>
      <c r="D489" s="65"/>
      <c r="E489" s="74"/>
      <c r="F489" s="75"/>
      <c r="G489" s="75"/>
      <c r="H489" s="75"/>
      <c r="I489" s="76"/>
      <c r="J489" s="75"/>
      <c r="K489" s="75"/>
      <c r="L489" s="75"/>
      <c r="M489" s="75"/>
      <c r="N489" s="75"/>
      <c r="O489" s="75"/>
      <c r="P489" s="77"/>
      <c r="Q489" s="276"/>
      <c r="Z489" s="87"/>
      <c r="AA489" s="88"/>
      <c r="AB489" s="89"/>
      <c r="AC489" s="109"/>
    </row>
    <row r="490" spans="1:29" ht="12" customHeight="1" thickBot="1" x14ac:dyDescent="0.25">
      <c r="A490" s="272" t="str">
        <f>IF((ROW()-3)/3&lt;=AnzTeams,ROUNDUP((ROW()-3)/3,0),"")</f>
        <v/>
      </c>
      <c r="B490" s="68"/>
      <c r="C490" s="68"/>
      <c r="D490" s="68"/>
      <c r="E490" s="66"/>
      <c r="F490" s="67"/>
      <c r="G490" s="67"/>
      <c r="H490" s="71"/>
      <c r="I490" s="72"/>
      <c r="J490" s="67"/>
      <c r="K490" s="67"/>
      <c r="L490" s="67"/>
      <c r="M490" s="67"/>
      <c r="N490" s="67"/>
      <c r="O490" s="67"/>
      <c r="P490" s="73"/>
      <c r="Q490" s="274" t="str">
        <f>IF(COUNTA(E490:P490)&gt;0,IF(COUNTA(E490:P490)&lt;&gt;2,"???",$AB$1),"")</f>
        <v/>
      </c>
      <c r="Z490" s="82" t="str">
        <f>IF(Q490=$AB$1,INDEX($E$3:$H$3,MAX(E491:H491)),"")</f>
        <v/>
      </c>
      <c r="AA490" s="83" t="str">
        <f>IF(Q490=$AB$1,INDEX($I$3:$P$3,MAX(I491:P491)),"")</f>
        <v/>
      </c>
      <c r="AB490" s="84" t="str">
        <f>IF(ISNUMBER(AA490),Z490&amp;AA490,"")</f>
        <v/>
      </c>
      <c r="AC490" s="107" t="str">
        <f>IF(ISNUMBER(AA490),AB490&amp;TEXT(COUNTIF(AB$4:AB490,AB490),"000"),"")</f>
        <v/>
      </c>
    </row>
    <row r="491" spans="1:29" ht="12" customHeight="1" thickBot="1" x14ac:dyDescent="0.25">
      <c r="A491" s="272"/>
      <c r="B491" s="64"/>
      <c r="C491" s="64"/>
      <c r="D491" s="64"/>
      <c r="E491" s="78" t="str">
        <f t="shared" ref="E491:H491" si="1463">IF(LEN(E490)=1,COLUMN(A487),"")</f>
        <v/>
      </c>
      <c r="F491" s="79" t="str">
        <f t="shared" si="1463"/>
        <v/>
      </c>
      <c r="G491" s="79" t="str">
        <f t="shared" si="1463"/>
        <v/>
      </c>
      <c r="H491" s="79" t="str">
        <f t="shared" si="1463"/>
        <v/>
      </c>
      <c r="I491" s="80" t="str">
        <f t="shared" ref="I491" si="1464">IF(LEN(I490)=1,COLUMN(A487),"")</f>
        <v/>
      </c>
      <c r="J491" s="79" t="str">
        <f t="shared" ref="J491" si="1465">IF(LEN(J490)=1,COLUMN(B487),"")</f>
        <v/>
      </c>
      <c r="K491" s="79" t="str">
        <f t="shared" ref="K491" si="1466">IF(LEN(K490)=1,COLUMN(C487),"")</f>
        <v/>
      </c>
      <c r="L491" s="79" t="str">
        <f t="shared" ref="L491" si="1467">IF(LEN(L490)=1,COLUMN(D487),"")</f>
        <v/>
      </c>
      <c r="M491" s="79" t="str">
        <f t="shared" ref="M491" si="1468">IF(LEN(M490)=1,COLUMN(E487),"")</f>
        <v/>
      </c>
      <c r="N491" s="79" t="str">
        <f t="shared" ref="N491" si="1469">IF(LEN(N490)=1,COLUMN(F487),"")</f>
        <v/>
      </c>
      <c r="O491" s="79" t="str">
        <f t="shared" ref="O491" si="1470">IF(LEN(O490)=1,COLUMN(G487),"")</f>
        <v/>
      </c>
      <c r="P491" s="81" t="str">
        <f t="shared" ref="P491" si="1471">IF(LEN(P490)=1,COLUMN(H487),"")</f>
        <v/>
      </c>
      <c r="Q491" s="275"/>
      <c r="Z491" s="85"/>
      <c r="AB491" s="86"/>
      <c r="AC491" s="108"/>
    </row>
    <row r="492" spans="1:29" ht="12" customHeight="1" thickBot="1" x14ac:dyDescent="0.25">
      <c r="A492" s="272"/>
      <c r="B492" s="65"/>
      <c r="C492" s="65"/>
      <c r="D492" s="65"/>
      <c r="E492" s="74"/>
      <c r="F492" s="75"/>
      <c r="G492" s="75"/>
      <c r="H492" s="75"/>
      <c r="I492" s="76"/>
      <c r="J492" s="75"/>
      <c r="K492" s="75"/>
      <c r="L492" s="75"/>
      <c r="M492" s="75"/>
      <c r="N492" s="75"/>
      <c r="O492" s="75"/>
      <c r="P492" s="77"/>
      <c r="Q492" s="276"/>
      <c r="Z492" s="87"/>
      <c r="AA492" s="88"/>
      <c r="AB492" s="89"/>
      <c r="AC492" s="109"/>
    </row>
    <row r="493" spans="1:29" ht="12" customHeight="1" thickBot="1" x14ac:dyDescent="0.25">
      <c r="A493" s="272" t="str">
        <f>IF((ROW()-3)/3&lt;=AnzTeams,ROUNDUP((ROW()-3)/3,0),"")</f>
        <v/>
      </c>
      <c r="B493" s="68"/>
      <c r="C493" s="68"/>
      <c r="D493" s="68"/>
      <c r="E493" s="66"/>
      <c r="F493" s="67"/>
      <c r="G493" s="67"/>
      <c r="H493" s="71"/>
      <c r="I493" s="72"/>
      <c r="J493" s="67"/>
      <c r="K493" s="67"/>
      <c r="L493" s="67"/>
      <c r="M493" s="67"/>
      <c r="N493" s="67"/>
      <c r="O493" s="67"/>
      <c r="P493" s="73"/>
      <c r="Q493" s="274" t="str">
        <f>IF(COUNTA(E493:P493)&gt;0,IF(COUNTA(E493:P493)&lt;&gt;2,"???",$AB$1),"")</f>
        <v/>
      </c>
      <c r="Z493" s="82" t="str">
        <f>IF(Q493=$AB$1,INDEX($E$3:$H$3,MAX(E494:H494)),"")</f>
        <v/>
      </c>
      <c r="AA493" s="83" t="str">
        <f>IF(Q493=$AB$1,INDEX($I$3:$P$3,MAX(I494:P494)),"")</f>
        <v/>
      </c>
      <c r="AB493" s="84" t="str">
        <f>IF(ISNUMBER(AA493),Z493&amp;AA493,"")</f>
        <v/>
      </c>
      <c r="AC493" s="107" t="str">
        <f>IF(ISNUMBER(AA493),AB493&amp;TEXT(COUNTIF(AB$4:AB493,AB493),"000"),"")</f>
        <v/>
      </c>
    </row>
    <row r="494" spans="1:29" ht="12" customHeight="1" thickBot="1" x14ac:dyDescent="0.25">
      <c r="A494" s="272"/>
      <c r="B494" s="64"/>
      <c r="C494" s="64"/>
      <c r="D494" s="64"/>
      <c r="E494" s="78" t="str">
        <f t="shared" ref="E494:H494" si="1472">IF(LEN(E493)=1,COLUMN(A490),"")</f>
        <v/>
      </c>
      <c r="F494" s="79" t="str">
        <f t="shared" si="1472"/>
        <v/>
      </c>
      <c r="G494" s="79" t="str">
        <f t="shared" si="1472"/>
        <v/>
      </c>
      <c r="H494" s="79" t="str">
        <f t="shared" si="1472"/>
        <v/>
      </c>
      <c r="I494" s="80" t="str">
        <f t="shared" ref="I494" si="1473">IF(LEN(I493)=1,COLUMN(A490),"")</f>
        <v/>
      </c>
      <c r="J494" s="79" t="str">
        <f t="shared" ref="J494" si="1474">IF(LEN(J493)=1,COLUMN(B490),"")</f>
        <v/>
      </c>
      <c r="K494" s="79" t="str">
        <f t="shared" ref="K494" si="1475">IF(LEN(K493)=1,COLUMN(C490),"")</f>
        <v/>
      </c>
      <c r="L494" s="79" t="str">
        <f t="shared" ref="L494" si="1476">IF(LEN(L493)=1,COLUMN(D490),"")</f>
        <v/>
      </c>
      <c r="M494" s="79" t="str">
        <f t="shared" ref="M494" si="1477">IF(LEN(M493)=1,COLUMN(E490),"")</f>
        <v/>
      </c>
      <c r="N494" s="79" t="str">
        <f t="shared" ref="N494" si="1478">IF(LEN(N493)=1,COLUMN(F490),"")</f>
        <v/>
      </c>
      <c r="O494" s="79" t="str">
        <f t="shared" ref="O494" si="1479">IF(LEN(O493)=1,COLUMN(G490),"")</f>
        <v/>
      </c>
      <c r="P494" s="81" t="str">
        <f t="shared" ref="P494" si="1480">IF(LEN(P493)=1,COLUMN(H490),"")</f>
        <v/>
      </c>
      <c r="Q494" s="275"/>
      <c r="Z494" s="85"/>
      <c r="AB494" s="86"/>
      <c r="AC494" s="108"/>
    </row>
    <row r="495" spans="1:29" ht="12" customHeight="1" thickBot="1" x14ac:dyDescent="0.25">
      <c r="A495" s="272"/>
      <c r="B495" s="65"/>
      <c r="C495" s="65"/>
      <c r="D495" s="65"/>
      <c r="E495" s="74"/>
      <c r="F495" s="75"/>
      <c r="G495" s="75"/>
      <c r="H495" s="75"/>
      <c r="I495" s="76"/>
      <c r="J495" s="75"/>
      <c r="K495" s="75"/>
      <c r="L495" s="75"/>
      <c r="M495" s="75"/>
      <c r="N495" s="75"/>
      <c r="O495" s="75"/>
      <c r="P495" s="77"/>
      <c r="Q495" s="276"/>
      <c r="Z495" s="87"/>
      <c r="AA495" s="88"/>
      <c r="AB495" s="89"/>
      <c r="AC495" s="109"/>
    </row>
    <row r="496" spans="1:29" ht="12" customHeight="1" thickBot="1" x14ac:dyDescent="0.25">
      <c r="A496" s="272" t="str">
        <f>IF((ROW()-3)/3&lt;=AnzTeams,ROUNDUP((ROW()-3)/3,0),"")</f>
        <v/>
      </c>
      <c r="B496" s="68"/>
      <c r="C496" s="68"/>
      <c r="D496" s="68"/>
      <c r="E496" s="66"/>
      <c r="F496" s="67"/>
      <c r="G496" s="67"/>
      <c r="H496" s="71"/>
      <c r="I496" s="72"/>
      <c r="J496" s="67"/>
      <c r="K496" s="67"/>
      <c r="L496" s="67"/>
      <c r="M496" s="67"/>
      <c r="N496" s="67"/>
      <c r="O496" s="67"/>
      <c r="P496" s="73"/>
      <c r="Q496" s="274" t="str">
        <f>IF(COUNTA(E496:P496)&gt;0,IF(COUNTA(E496:P496)&lt;&gt;2,"???",$AB$1),"")</f>
        <v/>
      </c>
      <c r="Z496" s="82" t="str">
        <f>IF(Q496=$AB$1,INDEX($E$3:$H$3,MAX(E497:H497)),"")</f>
        <v/>
      </c>
      <c r="AA496" s="83" t="str">
        <f>IF(Q496=$AB$1,INDEX($I$3:$P$3,MAX(I497:P497)),"")</f>
        <v/>
      </c>
      <c r="AB496" s="84" t="str">
        <f>IF(ISNUMBER(AA496),Z496&amp;AA496,"")</f>
        <v/>
      </c>
      <c r="AC496" s="107" t="str">
        <f>IF(ISNUMBER(AA496),AB496&amp;TEXT(COUNTIF(AB$4:AB496,AB496),"000"),"")</f>
        <v/>
      </c>
    </row>
    <row r="497" spans="1:29" ht="12" customHeight="1" thickBot="1" x14ac:dyDescent="0.25">
      <c r="A497" s="272"/>
      <c r="B497" s="64"/>
      <c r="C497" s="64"/>
      <c r="D497" s="64"/>
      <c r="E497" s="78" t="str">
        <f t="shared" ref="E497:H497" si="1481">IF(LEN(E496)=1,COLUMN(A493),"")</f>
        <v/>
      </c>
      <c r="F497" s="79" t="str">
        <f t="shared" si="1481"/>
        <v/>
      </c>
      <c r="G497" s="79" t="str">
        <f t="shared" si="1481"/>
        <v/>
      </c>
      <c r="H497" s="79" t="str">
        <f t="shared" si="1481"/>
        <v/>
      </c>
      <c r="I497" s="80" t="str">
        <f t="shared" ref="I497" si="1482">IF(LEN(I496)=1,COLUMN(A493),"")</f>
        <v/>
      </c>
      <c r="J497" s="79" t="str">
        <f t="shared" ref="J497" si="1483">IF(LEN(J496)=1,COLUMN(B493),"")</f>
        <v/>
      </c>
      <c r="K497" s="79" t="str">
        <f t="shared" ref="K497" si="1484">IF(LEN(K496)=1,COLUMN(C493),"")</f>
        <v/>
      </c>
      <c r="L497" s="79" t="str">
        <f t="shared" ref="L497" si="1485">IF(LEN(L496)=1,COLUMN(D493),"")</f>
        <v/>
      </c>
      <c r="M497" s="79" t="str">
        <f t="shared" ref="M497" si="1486">IF(LEN(M496)=1,COLUMN(E493),"")</f>
        <v/>
      </c>
      <c r="N497" s="79" t="str">
        <f t="shared" ref="N497" si="1487">IF(LEN(N496)=1,COLUMN(F493),"")</f>
        <v/>
      </c>
      <c r="O497" s="79" t="str">
        <f t="shared" ref="O497" si="1488">IF(LEN(O496)=1,COLUMN(G493),"")</f>
        <v/>
      </c>
      <c r="P497" s="81" t="str">
        <f t="shared" ref="P497" si="1489">IF(LEN(P496)=1,COLUMN(H493),"")</f>
        <v/>
      </c>
      <c r="Q497" s="275"/>
      <c r="Z497" s="85"/>
      <c r="AB497" s="86"/>
      <c r="AC497" s="108"/>
    </row>
    <row r="498" spans="1:29" ht="12" customHeight="1" thickBot="1" x14ac:dyDescent="0.25">
      <c r="A498" s="272"/>
      <c r="B498" s="65"/>
      <c r="C498" s="65"/>
      <c r="D498" s="65"/>
      <c r="E498" s="74"/>
      <c r="F498" s="75"/>
      <c r="G498" s="75"/>
      <c r="H498" s="75"/>
      <c r="I498" s="76"/>
      <c r="J498" s="75"/>
      <c r="K498" s="75"/>
      <c r="L498" s="75"/>
      <c r="M498" s="75"/>
      <c r="N498" s="75"/>
      <c r="O498" s="75"/>
      <c r="P498" s="77"/>
      <c r="Q498" s="276"/>
      <c r="Z498" s="87"/>
      <c r="AA498" s="88"/>
      <c r="AB498" s="89"/>
      <c r="AC498" s="109"/>
    </row>
    <row r="499" spans="1:29" ht="12" customHeight="1" thickBot="1" x14ac:dyDescent="0.25">
      <c r="A499" s="272" t="str">
        <f>IF((ROW()-3)/3&lt;=AnzTeams,ROUNDUP((ROW()-3)/3,0),"")</f>
        <v/>
      </c>
      <c r="B499" s="68"/>
      <c r="C499" s="68"/>
      <c r="D499" s="68"/>
      <c r="E499" s="66"/>
      <c r="F499" s="67"/>
      <c r="G499" s="67"/>
      <c r="H499" s="71"/>
      <c r="I499" s="72"/>
      <c r="J499" s="67"/>
      <c r="K499" s="67"/>
      <c r="L499" s="67"/>
      <c r="M499" s="67"/>
      <c r="N499" s="67"/>
      <c r="O499" s="67"/>
      <c r="P499" s="73"/>
      <c r="Q499" s="274" t="str">
        <f>IF(COUNTA(E499:P499)&gt;0,IF(COUNTA(E499:P499)&lt;&gt;2,"???",$AB$1),"")</f>
        <v/>
      </c>
      <c r="Z499" s="82" t="str">
        <f>IF(Q499=$AB$1,INDEX($E$3:$H$3,MAX(E500:H500)),"")</f>
        <v/>
      </c>
      <c r="AA499" s="83" t="str">
        <f>IF(Q499=$AB$1,INDEX($I$3:$P$3,MAX(I500:P500)),"")</f>
        <v/>
      </c>
      <c r="AB499" s="84" t="str">
        <f>IF(ISNUMBER(AA499),Z499&amp;AA499,"")</f>
        <v/>
      </c>
      <c r="AC499" s="107" t="str">
        <f>IF(ISNUMBER(AA499),AB499&amp;TEXT(COUNTIF(AB$4:AB499,AB499),"000"),"")</f>
        <v/>
      </c>
    </row>
    <row r="500" spans="1:29" ht="12" customHeight="1" thickBot="1" x14ac:dyDescent="0.25">
      <c r="A500" s="272"/>
      <c r="B500" s="64"/>
      <c r="C500" s="64"/>
      <c r="D500" s="64"/>
      <c r="E500" s="78" t="str">
        <f t="shared" ref="E500:H500" si="1490">IF(LEN(E499)=1,COLUMN(A496),"")</f>
        <v/>
      </c>
      <c r="F500" s="79" t="str">
        <f t="shared" si="1490"/>
        <v/>
      </c>
      <c r="G500" s="79" t="str">
        <f t="shared" si="1490"/>
        <v/>
      </c>
      <c r="H500" s="79" t="str">
        <f t="shared" si="1490"/>
        <v/>
      </c>
      <c r="I500" s="80" t="str">
        <f t="shared" ref="I500" si="1491">IF(LEN(I499)=1,COLUMN(A496),"")</f>
        <v/>
      </c>
      <c r="J500" s="79" t="str">
        <f t="shared" ref="J500" si="1492">IF(LEN(J499)=1,COLUMN(B496),"")</f>
        <v/>
      </c>
      <c r="K500" s="79" t="str">
        <f t="shared" ref="K500" si="1493">IF(LEN(K499)=1,COLUMN(C496),"")</f>
        <v/>
      </c>
      <c r="L500" s="79" t="str">
        <f t="shared" ref="L500" si="1494">IF(LEN(L499)=1,COLUMN(D496),"")</f>
        <v/>
      </c>
      <c r="M500" s="79" t="str">
        <f t="shared" ref="M500" si="1495">IF(LEN(M499)=1,COLUMN(E496),"")</f>
        <v/>
      </c>
      <c r="N500" s="79" t="str">
        <f t="shared" ref="N500" si="1496">IF(LEN(N499)=1,COLUMN(F496),"")</f>
        <v/>
      </c>
      <c r="O500" s="79" t="str">
        <f t="shared" ref="O500" si="1497">IF(LEN(O499)=1,COLUMN(G496),"")</f>
        <v/>
      </c>
      <c r="P500" s="81" t="str">
        <f t="shared" ref="P500" si="1498">IF(LEN(P499)=1,COLUMN(H496),"")</f>
        <v/>
      </c>
      <c r="Q500" s="275"/>
      <c r="Z500" s="85"/>
      <c r="AB500" s="86"/>
      <c r="AC500" s="108"/>
    </row>
    <row r="501" spans="1:29" ht="12" customHeight="1" thickBot="1" x14ac:dyDescent="0.25">
      <c r="A501" s="272"/>
      <c r="B501" s="65"/>
      <c r="C501" s="65"/>
      <c r="D501" s="65"/>
      <c r="E501" s="74"/>
      <c r="F501" s="75"/>
      <c r="G501" s="75"/>
      <c r="H501" s="75"/>
      <c r="I501" s="76"/>
      <c r="J501" s="75"/>
      <c r="K501" s="75"/>
      <c r="L501" s="75"/>
      <c r="M501" s="75"/>
      <c r="N501" s="75"/>
      <c r="O501" s="75"/>
      <c r="P501" s="77"/>
      <c r="Q501" s="276"/>
      <c r="Z501" s="87"/>
      <c r="AA501" s="88"/>
      <c r="AB501" s="89"/>
      <c r="AC501" s="109"/>
    </row>
    <row r="502" spans="1:29" ht="12" customHeight="1" thickBot="1" x14ac:dyDescent="0.25">
      <c r="A502" s="272" t="str">
        <f>IF((ROW()-3)/3&lt;=AnzTeams,ROUNDUP((ROW()-3)/3,0),"")</f>
        <v/>
      </c>
      <c r="B502" s="68"/>
      <c r="C502" s="68"/>
      <c r="D502" s="68"/>
      <c r="E502" s="66"/>
      <c r="F502" s="67"/>
      <c r="G502" s="67"/>
      <c r="H502" s="71"/>
      <c r="I502" s="72"/>
      <c r="J502" s="67"/>
      <c r="K502" s="67"/>
      <c r="L502" s="67"/>
      <c r="M502" s="67"/>
      <c r="N502" s="67"/>
      <c r="O502" s="67"/>
      <c r="P502" s="73"/>
      <c r="Q502" s="274" t="str">
        <f>IF(COUNTA(E502:P502)&gt;0,IF(COUNTA(E502:P502)&lt;&gt;2,"???",$AB$1),"")</f>
        <v/>
      </c>
      <c r="Z502" s="82" t="str">
        <f>IF(Q502=$AB$1,INDEX($E$3:$H$3,MAX(E503:H503)),"")</f>
        <v/>
      </c>
      <c r="AA502" s="83" t="str">
        <f>IF(Q502=$AB$1,INDEX($I$3:$P$3,MAX(I503:P503)),"")</f>
        <v/>
      </c>
      <c r="AB502" s="84" t="str">
        <f>IF(ISNUMBER(AA502),Z502&amp;AA502,"")</f>
        <v/>
      </c>
      <c r="AC502" s="107" t="str">
        <f>IF(ISNUMBER(AA502),AB502&amp;TEXT(COUNTIF(AB$4:AB502,AB502),"000"),"")</f>
        <v/>
      </c>
    </row>
    <row r="503" spans="1:29" ht="12" customHeight="1" thickBot="1" x14ac:dyDescent="0.25">
      <c r="A503" s="272"/>
      <c r="B503" s="64"/>
      <c r="C503" s="64"/>
      <c r="D503" s="64"/>
      <c r="E503" s="78" t="str">
        <f t="shared" ref="E503:H503" si="1499">IF(LEN(E502)=1,COLUMN(A499),"")</f>
        <v/>
      </c>
      <c r="F503" s="79" t="str">
        <f t="shared" si="1499"/>
        <v/>
      </c>
      <c r="G503" s="79" t="str">
        <f t="shared" si="1499"/>
        <v/>
      </c>
      <c r="H503" s="79" t="str">
        <f t="shared" si="1499"/>
        <v/>
      </c>
      <c r="I503" s="80" t="str">
        <f t="shared" ref="I503" si="1500">IF(LEN(I502)=1,COLUMN(A499),"")</f>
        <v/>
      </c>
      <c r="J503" s="79" t="str">
        <f t="shared" ref="J503" si="1501">IF(LEN(J502)=1,COLUMN(B499),"")</f>
        <v/>
      </c>
      <c r="K503" s="79" t="str">
        <f t="shared" ref="K503" si="1502">IF(LEN(K502)=1,COLUMN(C499),"")</f>
        <v/>
      </c>
      <c r="L503" s="79" t="str">
        <f t="shared" ref="L503" si="1503">IF(LEN(L502)=1,COLUMN(D499),"")</f>
        <v/>
      </c>
      <c r="M503" s="79" t="str">
        <f t="shared" ref="M503" si="1504">IF(LEN(M502)=1,COLUMN(E499),"")</f>
        <v/>
      </c>
      <c r="N503" s="79" t="str">
        <f t="shared" ref="N503" si="1505">IF(LEN(N502)=1,COLUMN(F499),"")</f>
        <v/>
      </c>
      <c r="O503" s="79" t="str">
        <f t="shared" ref="O503" si="1506">IF(LEN(O502)=1,COLUMN(G499),"")</f>
        <v/>
      </c>
      <c r="P503" s="81" t="str">
        <f t="shared" ref="P503" si="1507">IF(LEN(P502)=1,COLUMN(H499),"")</f>
        <v/>
      </c>
      <c r="Q503" s="275"/>
      <c r="Z503" s="85"/>
      <c r="AB503" s="86"/>
      <c r="AC503" s="108"/>
    </row>
    <row r="504" spans="1:29" ht="12" customHeight="1" thickBot="1" x14ac:dyDescent="0.25">
      <c r="A504" s="272"/>
      <c r="B504" s="65"/>
      <c r="C504" s="65"/>
      <c r="D504" s="65"/>
      <c r="E504" s="74"/>
      <c r="F504" s="75"/>
      <c r="G504" s="75"/>
      <c r="H504" s="75"/>
      <c r="I504" s="76"/>
      <c r="J504" s="75"/>
      <c r="K504" s="75"/>
      <c r="L504" s="75"/>
      <c r="M504" s="75"/>
      <c r="N504" s="75"/>
      <c r="O504" s="75"/>
      <c r="P504" s="77"/>
      <c r="Q504" s="276"/>
      <c r="Z504" s="87"/>
      <c r="AA504" s="88"/>
      <c r="AB504" s="89"/>
      <c r="AC504" s="109"/>
    </row>
    <row r="505" spans="1:29" ht="12" customHeight="1" thickBot="1" x14ac:dyDescent="0.25">
      <c r="A505" s="272" t="str">
        <f>IF((ROW()-3)/3&lt;=AnzTeams,ROUNDUP((ROW()-3)/3,0),"")</f>
        <v/>
      </c>
      <c r="B505" s="68"/>
      <c r="C505" s="68"/>
      <c r="D505" s="68"/>
      <c r="E505" s="66"/>
      <c r="F505" s="67"/>
      <c r="G505" s="67"/>
      <c r="H505" s="71"/>
      <c r="I505" s="72"/>
      <c r="J505" s="67"/>
      <c r="K505" s="67"/>
      <c r="L505" s="67"/>
      <c r="M505" s="67"/>
      <c r="N505" s="67"/>
      <c r="O505" s="67"/>
      <c r="P505" s="73"/>
      <c r="Q505" s="274" t="str">
        <f>IF(COUNTA(E505:P505)&gt;0,IF(COUNTA(E505:P505)&lt;&gt;2,"???",$AB$1),"")</f>
        <v/>
      </c>
      <c r="Z505" s="82" t="str">
        <f>IF(Q505=$AB$1,INDEX($E$3:$H$3,MAX(E506:H506)),"")</f>
        <v/>
      </c>
      <c r="AA505" s="83" t="str">
        <f>IF(Q505=$AB$1,INDEX($I$3:$P$3,MAX(I506:P506)),"")</f>
        <v/>
      </c>
      <c r="AB505" s="84" t="str">
        <f>IF(ISNUMBER(AA505),Z505&amp;AA505,"")</f>
        <v/>
      </c>
      <c r="AC505" s="107" t="str">
        <f>IF(ISNUMBER(AA505),AB505&amp;TEXT(COUNTIF(AB$4:AB505,AB505),"000"),"")</f>
        <v/>
      </c>
    </row>
    <row r="506" spans="1:29" ht="12" customHeight="1" thickBot="1" x14ac:dyDescent="0.25">
      <c r="A506" s="272"/>
      <c r="B506" s="64"/>
      <c r="C506" s="64"/>
      <c r="D506" s="64"/>
      <c r="E506" s="78" t="str">
        <f t="shared" ref="E506:H506" si="1508">IF(LEN(E505)=1,COLUMN(A502),"")</f>
        <v/>
      </c>
      <c r="F506" s="79" t="str">
        <f t="shared" si="1508"/>
        <v/>
      </c>
      <c r="G506" s="79" t="str">
        <f t="shared" si="1508"/>
        <v/>
      </c>
      <c r="H506" s="79" t="str">
        <f t="shared" si="1508"/>
        <v/>
      </c>
      <c r="I506" s="80" t="str">
        <f t="shared" ref="I506" si="1509">IF(LEN(I505)=1,COLUMN(A502),"")</f>
        <v/>
      </c>
      <c r="J506" s="79" t="str">
        <f t="shared" ref="J506" si="1510">IF(LEN(J505)=1,COLUMN(B502),"")</f>
        <v/>
      </c>
      <c r="K506" s="79" t="str">
        <f t="shared" ref="K506" si="1511">IF(LEN(K505)=1,COLUMN(C502),"")</f>
        <v/>
      </c>
      <c r="L506" s="79" t="str">
        <f t="shared" ref="L506" si="1512">IF(LEN(L505)=1,COLUMN(D502),"")</f>
        <v/>
      </c>
      <c r="M506" s="79" t="str">
        <f t="shared" ref="M506" si="1513">IF(LEN(M505)=1,COLUMN(E502),"")</f>
        <v/>
      </c>
      <c r="N506" s="79" t="str">
        <f t="shared" ref="N506" si="1514">IF(LEN(N505)=1,COLUMN(F502),"")</f>
        <v/>
      </c>
      <c r="O506" s="79" t="str">
        <f t="shared" ref="O506" si="1515">IF(LEN(O505)=1,COLUMN(G502),"")</f>
        <v/>
      </c>
      <c r="P506" s="81" t="str">
        <f t="shared" ref="P506" si="1516">IF(LEN(P505)=1,COLUMN(H502),"")</f>
        <v/>
      </c>
      <c r="Q506" s="275"/>
      <c r="Z506" s="85"/>
      <c r="AB506" s="86"/>
      <c r="AC506" s="108"/>
    </row>
    <row r="507" spans="1:29" ht="12" customHeight="1" thickBot="1" x14ac:dyDescent="0.25">
      <c r="A507" s="272"/>
      <c r="B507" s="65"/>
      <c r="C507" s="65"/>
      <c r="D507" s="65"/>
      <c r="E507" s="74"/>
      <c r="F507" s="75"/>
      <c r="G507" s="75"/>
      <c r="H507" s="75"/>
      <c r="I507" s="76"/>
      <c r="J507" s="75"/>
      <c r="K507" s="75"/>
      <c r="L507" s="75"/>
      <c r="M507" s="75"/>
      <c r="N507" s="75"/>
      <c r="O507" s="75"/>
      <c r="P507" s="77"/>
      <c r="Q507" s="276"/>
      <c r="Z507" s="87"/>
      <c r="AA507" s="88"/>
      <c r="AB507" s="89"/>
      <c r="AC507" s="109"/>
    </row>
    <row r="508" spans="1:29" ht="12" customHeight="1" thickBot="1" x14ac:dyDescent="0.25">
      <c r="A508" s="272" t="str">
        <f>IF((ROW()-3)/3&lt;=AnzTeams,ROUNDUP((ROW()-3)/3,0),"")</f>
        <v/>
      </c>
      <c r="B508" s="68"/>
      <c r="C508" s="68"/>
      <c r="D508" s="68"/>
      <c r="E508" s="66"/>
      <c r="F508" s="67"/>
      <c r="G508" s="67"/>
      <c r="H508" s="71"/>
      <c r="I508" s="72"/>
      <c r="J508" s="67"/>
      <c r="K508" s="67"/>
      <c r="L508" s="67"/>
      <c r="M508" s="67"/>
      <c r="N508" s="67"/>
      <c r="O508" s="67"/>
      <c r="P508" s="73"/>
      <c r="Q508" s="274" t="str">
        <f>IF(COUNTA(E508:P508)&gt;0,IF(COUNTA(E508:P508)&lt;&gt;2,"???",$AB$1),"")</f>
        <v/>
      </c>
      <c r="Z508" s="82" t="str">
        <f>IF(Q508=$AB$1,INDEX($E$3:$H$3,MAX(E509:H509)),"")</f>
        <v/>
      </c>
      <c r="AA508" s="83" t="str">
        <f>IF(Q508=$AB$1,INDEX($I$3:$P$3,MAX(I509:P509)),"")</f>
        <v/>
      </c>
      <c r="AB508" s="84" t="str">
        <f>IF(ISNUMBER(AA508),Z508&amp;AA508,"")</f>
        <v/>
      </c>
      <c r="AC508" s="107" t="str">
        <f>IF(ISNUMBER(AA508),AB508&amp;TEXT(COUNTIF(AB$4:AB508,AB508),"000"),"")</f>
        <v/>
      </c>
    </row>
    <row r="509" spans="1:29" ht="12" customHeight="1" thickBot="1" x14ac:dyDescent="0.25">
      <c r="A509" s="272"/>
      <c r="B509" s="64"/>
      <c r="C509" s="64"/>
      <c r="D509" s="64"/>
      <c r="E509" s="78" t="str">
        <f t="shared" ref="E509:H509" si="1517">IF(LEN(E508)=1,COLUMN(A505),"")</f>
        <v/>
      </c>
      <c r="F509" s="79" t="str">
        <f t="shared" si="1517"/>
        <v/>
      </c>
      <c r="G509" s="79" t="str">
        <f t="shared" si="1517"/>
        <v/>
      </c>
      <c r="H509" s="79" t="str">
        <f t="shared" si="1517"/>
        <v/>
      </c>
      <c r="I509" s="80" t="str">
        <f t="shared" ref="I509" si="1518">IF(LEN(I508)=1,COLUMN(A505),"")</f>
        <v/>
      </c>
      <c r="J509" s="79" t="str">
        <f t="shared" ref="J509" si="1519">IF(LEN(J508)=1,COLUMN(B505),"")</f>
        <v/>
      </c>
      <c r="K509" s="79" t="str">
        <f t="shared" ref="K509" si="1520">IF(LEN(K508)=1,COLUMN(C505),"")</f>
        <v/>
      </c>
      <c r="L509" s="79" t="str">
        <f t="shared" ref="L509" si="1521">IF(LEN(L508)=1,COLUMN(D505),"")</f>
        <v/>
      </c>
      <c r="M509" s="79" t="str">
        <f t="shared" ref="M509" si="1522">IF(LEN(M508)=1,COLUMN(E505),"")</f>
        <v/>
      </c>
      <c r="N509" s="79" t="str">
        <f t="shared" ref="N509" si="1523">IF(LEN(N508)=1,COLUMN(F505),"")</f>
        <v/>
      </c>
      <c r="O509" s="79" t="str">
        <f t="shared" ref="O509" si="1524">IF(LEN(O508)=1,COLUMN(G505),"")</f>
        <v/>
      </c>
      <c r="P509" s="81" t="str">
        <f t="shared" ref="P509" si="1525">IF(LEN(P508)=1,COLUMN(H505),"")</f>
        <v/>
      </c>
      <c r="Q509" s="275"/>
      <c r="Z509" s="85"/>
      <c r="AB509" s="86"/>
      <c r="AC509" s="108"/>
    </row>
    <row r="510" spans="1:29" ht="12" customHeight="1" thickBot="1" x14ac:dyDescent="0.25">
      <c r="A510" s="272"/>
      <c r="B510" s="65"/>
      <c r="C510" s="65"/>
      <c r="D510" s="65"/>
      <c r="E510" s="74"/>
      <c r="F510" s="75"/>
      <c r="G510" s="75"/>
      <c r="H510" s="75"/>
      <c r="I510" s="76"/>
      <c r="J510" s="75"/>
      <c r="K510" s="75"/>
      <c r="L510" s="75"/>
      <c r="M510" s="75"/>
      <c r="N510" s="75"/>
      <c r="O510" s="75"/>
      <c r="P510" s="77"/>
      <c r="Q510" s="276"/>
      <c r="Z510" s="87"/>
      <c r="AA510" s="88"/>
      <c r="AB510" s="89"/>
      <c r="AC510" s="109"/>
    </row>
    <row r="511" spans="1:29" ht="12" customHeight="1" thickBot="1" x14ac:dyDescent="0.25">
      <c r="A511" s="272" t="str">
        <f>IF((ROW()-3)/3&lt;=AnzTeams,ROUNDUP((ROW()-3)/3,0),"")</f>
        <v/>
      </c>
      <c r="B511" s="68"/>
      <c r="C511" s="68"/>
      <c r="D511" s="68"/>
      <c r="E511" s="66"/>
      <c r="F511" s="67"/>
      <c r="G511" s="67"/>
      <c r="H511" s="71"/>
      <c r="I511" s="72"/>
      <c r="J511" s="67"/>
      <c r="K511" s="67"/>
      <c r="L511" s="67"/>
      <c r="M511" s="67"/>
      <c r="N511" s="67"/>
      <c r="O511" s="67"/>
      <c r="P511" s="73"/>
      <c r="Q511" s="274" t="str">
        <f>IF(COUNTA(E511:P511)&gt;0,IF(COUNTA(E511:P511)&lt;&gt;2,"???",$AB$1),"")</f>
        <v/>
      </c>
      <c r="Z511" s="82" t="str">
        <f>IF(Q511=$AB$1,INDEX($E$3:$H$3,MAX(E512:H512)),"")</f>
        <v/>
      </c>
      <c r="AA511" s="83" t="str">
        <f>IF(Q511=$AB$1,INDEX($I$3:$P$3,MAX(I512:P512)),"")</f>
        <v/>
      </c>
      <c r="AB511" s="84" t="str">
        <f>IF(ISNUMBER(AA511),Z511&amp;AA511,"")</f>
        <v/>
      </c>
      <c r="AC511" s="107" t="str">
        <f>IF(ISNUMBER(AA511),AB511&amp;TEXT(COUNTIF(AB$4:AB511,AB511),"000"),"")</f>
        <v/>
      </c>
    </row>
    <row r="512" spans="1:29" ht="12" customHeight="1" thickBot="1" x14ac:dyDescent="0.25">
      <c r="A512" s="272"/>
      <c r="B512" s="64"/>
      <c r="C512" s="64"/>
      <c r="D512" s="64"/>
      <c r="E512" s="78" t="str">
        <f t="shared" ref="E512:H512" si="1526">IF(LEN(E511)=1,COLUMN(A508),"")</f>
        <v/>
      </c>
      <c r="F512" s="79" t="str">
        <f t="shared" si="1526"/>
        <v/>
      </c>
      <c r="G512" s="79" t="str">
        <f t="shared" si="1526"/>
        <v/>
      </c>
      <c r="H512" s="79" t="str">
        <f t="shared" si="1526"/>
        <v/>
      </c>
      <c r="I512" s="80" t="str">
        <f t="shared" ref="I512" si="1527">IF(LEN(I511)=1,COLUMN(A508),"")</f>
        <v/>
      </c>
      <c r="J512" s="79" t="str">
        <f t="shared" ref="J512" si="1528">IF(LEN(J511)=1,COLUMN(B508),"")</f>
        <v/>
      </c>
      <c r="K512" s="79" t="str">
        <f t="shared" ref="K512" si="1529">IF(LEN(K511)=1,COLUMN(C508),"")</f>
        <v/>
      </c>
      <c r="L512" s="79" t="str">
        <f t="shared" ref="L512" si="1530">IF(LEN(L511)=1,COLUMN(D508),"")</f>
        <v/>
      </c>
      <c r="M512" s="79" t="str">
        <f t="shared" ref="M512" si="1531">IF(LEN(M511)=1,COLUMN(E508),"")</f>
        <v/>
      </c>
      <c r="N512" s="79" t="str">
        <f t="shared" ref="N512" si="1532">IF(LEN(N511)=1,COLUMN(F508),"")</f>
        <v/>
      </c>
      <c r="O512" s="79" t="str">
        <f t="shared" ref="O512" si="1533">IF(LEN(O511)=1,COLUMN(G508),"")</f>
        <v/>
      </c>
      <c r="P512" s="81" t="str">
        <f t="shared" ref="P512" si="1534">IF(LEN(P511)=1,COLUMN(H508),"")</f>
        <v/>
      </c>
      <c r="Q512" s="275"/>
      <c r="Z512" s="85"/>
      <c r="AB512" s="86"/>
      <c r="AC512" s="108"/>
    </row>
    <row r="513" spans="1:29" ht="12" customHeight="1" thickBot="1" x14ac:dyDescent="0.25">
      <c r="A513" s="272"/>
      <c r="B513" s="65"/>
      <c r="C513" s="65"/>
      <c r="D513" s="65"/>
      <c r="E513" s="74"/>
      <c r="F513" s="75"/>
      <c r="G513" s="75"/>
      <c r="H513" s="75"/>
      <c r="I513" s="76"/>
      <c r="J513" s="75"/>
      <c r="K513" s="75"/>
      <c r="L513" s="75"/>
      <c r="M513" s="75"/>
      <c r="N513" s="75"/>
      <c r="O513" s="75"/>
      <c r="P513" s="77"/>
      <c r="Q513" s="276"/>
      <c r="Z513" s="87"/>
      <c r="AA513" s="88"/>
      <c r="AB513" s="89"/>
      <c r="AC513" s="109"/>
    </row>
    <row r="514" spans="1:29" ht="12" customHeight="1" thickBot="1" x14ac:dyDescent="0.25">
      <c r="A514" s="272" t="str">
        <f>IF((ROW()-3)/3&lt;=AnzTeams,ROUNDUP((ROW()-3)/3,0),"")</f>
        <v/>
      </c>
      <c r="B514" s="68"/>
      <c r="C514" s="68"/>
      <c r="D514" s="68"/>
      <c r="E514" s="66"/>
      <c r="F514" s="67"/>
      <c r="G514" s="67"/>
      <c r="H514" s="71"/>
      <c r="I514" s="72"/>
      <c r="J514" s="67"/>
      <c r="K514" s="67"/>
      <c r="L514" s="67"/>
      <c r="M514" s="67"/>
      <c r="N514" s="67"/>
      <c r="O514" s="67"/>
      <c r="P514" s="73"/>
      <c r="Q514" s="274" t="str">
        <f>IF(COUNTA(E514:P514)&gt;0,IF(COUNTA(E514:P514)&lt;&gt;2,"???",$AB$1),"")</f>
        <v/>
      </c>
      <c r="Z514" s="82" t="str">
        <f>IF(Q514=$AB$1,INDEX($E$3:$H$3,MAX(E515:H515)),"")</f>
        <v/>
      </c>
      <c r="AA514" s="83" t="str">
        <f>IF(Q514=$AB$1,INDEX($I$3:$P$3,MAX(I515:P515)),"")</f>
        <v/>
      </c>
      <c r="AB514" s="84" t="str">
        <f>IF(ISNUMBER(AA514),Z514&amp;AA514,"")</f>
        <v/>
      </c>
      <c r="AC514" s="107" t="str">
        <f>IF(ISNUMBER(AA514),AB514&amp;TEXT(COUNTIF(AB$4:AB514,AB514),"000"),"")</f>
        <v/>
      </c>
    </row>
    <row r="515" spans="1:29" ht="12" customHeight="1" thickBot="1" x14ac:dyDescent="0.25">
      <c r="A515" s="272"/>
      <c r="B515" s="64"/>
      <c r="C515" s="64"/>
      <c r="D515" s="64"/>
      <c r="E515" s="78" t="str">
        <f t="shared" ref="E515:H515" si="1535">IF(LEN(E514)=1,COLUMN(A511),"")</f>
        <v/>
      </c>
      <c r="F515" s="79" t="str">
        <f t="shared" si="1535"/>
        <v/>
      </c>
      <c r="G515" s="79" t="str">
        <f t="shared" si="1535"/>
        <v/>
      </c>
      <c r="H515" s="79" t="str">
        <f t="shared" si="1535"/>
        <v/>
      </c>
      <c r="I515" s="80" t="str">
        <f t="shared" ref="I515" si="1536">IF(LEN(I514)=1,COLUMN(A511),"")</f>
        <v/>
      </c>
      <c r="J515" s="79" t="str">
        <f t="shared" ref="J515" si="1537">IF(LEN(J514)=1,COLUMN(B511),"")</f>
        <v/>
      </c>
      <c r="K515" s="79" t="str">
        <f t="shared" ref="K515" si="1538">IF(LEN(K514)=1,COLUMN(C511),"")</f>
        <v/>
      </c>
      <c r="L515" s="79" t="str">
        <f t="shared" ref="L515" si="1539">IF(LEN(L514)=1,COLUMN(D511),"")</f>
        <v/>
      </c>
      <c r="M515" s="79" t="str">
        <f t="shared" ref="M515" si="1540">IF(LEN(M514)=1,COLUMN(E511),"")</f>
        <v/>
      </c>
      <c r="N515" s="79" t="str">
        <f t="shared" ref="N515" si="1541">IF(LEN(N514)=1,COLUMN(F511),"")</f>
        <v/>
      </c>
      <c r="O515" s="79" t="str">
        <f t="shared" ref="O515" si="1542">IF(LEN(O514)=1,COLUMN(G511),"")</f>
        <v/>
      </c>
      <c r="P515" s="81" t="str">
        <f t="shared" ref="P515" si="1543">IF(LEN(P514)=1,COLUMN(H511),"")</f>
        <v/>
      </c>
      <c r="Q515" s="275"/>
      <c r="Z515" s="85"/>
      <c r="AB515" s="86"/>
      <c r="AC515" s="108"/>
    </row>
    <row r="516" spans="1:29" ht="12" customHeight="1" thickBot="1" x14ac:dyDescent="0.25">
      <c r="A516" s="272"/>
      <c r="B516" s="65"/>
      <c r="C516" s="65"/>
      <c r="D516" s="65"/>
      <c r="E516" s="74"/>
      <c r="F516" s="75"/>
      <c r="G516" s="75"/>
      <c r="H516" s="75"/>
      <c r="I516" s="76"/>
      <c r="J516" s="75"/>
      <c r="K516" s="75"/>
      <c r="L516" s="75"/>
      <c r="M516" s="75"/>
      <c r="N516" s="75"/>
      <c r="O516" s="75"/>
      <c r="P516" s="77"/>
      <c r="Q516" s="276"/>
      <c r="Z516" s="87"/>
      <c r="AA516" s="88"/>
      <c r="AB516" s="89"/>
      <c r="AC516" s="109"/>
    </row>
    <row r="517" spans="1:29" ht="12" customHeight="1" thickBot="1" x14ac:dyDescent="0.25">
      <c r="A517" s="272" t="str">
        <f>IF((ROW()-3)/3&lt;=AnzTeams,ROUNDUP((ROW()-3)/3,0),"")</f>
        <v/>
      </c>
      <c r="B517" s="68"/>
      <c r="C517" s="68"/>
      <c r="D517" s="68"/>
      <c r="E517" s="66"/>
      <c r="F517" s="67"/>
      <c r="G517" s="67"/>
      <c r="H517" s="71"/>
      <c r="I517" s="72"/>
      <c r="J517" s="67"/>
      <c r="K517" s="67"/>
      <c r="L517" s="67"/>
      <c r="M517" s="67"/>
      <c r="N517" s="67"/>
      <c r="O517" s="67"/>
      <c r="P517" s="73"/>
      <c r="Q517" s="274" t="str">
        <f>IF(COUNTA(E517:P517)&gt;0,IF(COUNTA(E517:P517)&lt;&gt;2,"???",$AB$1),"")</f>
        <v/>
      </c>
      <c r="Z517" s="82" t="str">
        <f>IF(Q517=$AB$1,INDEX($E$3:$H$3,MAX(E518:H518)),"")</f>
        <v/>
      </c>
      <c r="AA517" s="83" t="str">
        <f>IF(Q517=$AB$1,INDEX($I$3:$P$3,MAX(I518:P518)),"")</f>
        <v/>
      </c>
      <c r="AB517" s="84" t="str">
        <f>IF(ISNUMBER(AA517),Z517&amp;AA517,"")</f>
        <v/>
      </c>
      <c r="AC517" s="107" t="str">
        <f>IF(ISNUMBER(AA517),AB517&amp;TEXT(COUNTIF(AB$4:AB517,AB517),"000"),"")</f>
        <v/>
      </c>
    </row>
    <row r="518" spans="1:29" ht="12" customHeight="1" thickBot="1" x14ac:dyDescent="0.25">
      <c r="A518" s="272"/>
      <c r="B518" s="64"/>
      <c r="C518" s="64"/>
      <c r="D518" s="64"/>
      <c r="E518" s="78" t="str">
        <f t="shared" ref="E518:H518" si="1544">IF(LEN(E517)=1,COLUMN(A514),"")</f>
        <v/>
      </c>
      <c r="F518" s="79" t="str">
        <f t="shared" si="1544"/>
        <v/>
      </c>
      <c r="G518" s="79" t="str">
        <f t="shared" si="1544"/>
        <v/>
      </c>
      <c r="H518" s="79" t="str">
        <f t="shared" si="1544"/>
        <v/>
      </c>
      <c r="I518" s="80" t="str">
        <f t="shared" ref="I518" si="1545">IF(LEN(I517)=1,COLUMN(A514),"")</f>
        <v/>
      </c>
      <c r="J518" s="79" t="str">
        <f t="shared" ref="J518" si="1546">IF(LEN(J517)=1,COLUMN(B514),"")</f>
        <v/>
      </c>
      <c r="K518" s="79" t="str">
        <f t="shared" ref="K518" si="1547">IF(LEN(K517)=1,COLUMN(C514),"")</f>
        <v/>
      </c>
      <c r="L518" s="79" t="str">
        <f t="shared" ref="L518" si="1548">IF(LEN(L517)=1,COLUMN(D514),"")</f>
        <v/>
      </c>
      <c r="M518" s="79" t="str">
        <f t="shared" ref="M518" si="1549">IF(LEN(M517)=1,COLUMN(E514),"")</f>
        <v/>
      </c>
      <c r="N518" s="79" t="str">
        <f t="shared" ref="N518" si="1550">IF(LEN(N517)=1,COLUMN(F514),"")</f>
        <v/>
      </c>
      <c r="O518" s="79" t="str">
        <f t="shared" ref="O518" si="1551">IF(LEN(O517)=1,COLUMN(G514),"")</f>
        <v/>
      </c>
      <c r="P518" s="81" t="str">
        <f t="shared" ref="P518" si="1552">IF(LEN(P517)=1,COLUMN(H514),"")</f>
        <v/>
      </c>
      <c r="Q518" s="275"/>
      <c r="Z518" s="85"/>
      <c r="AB518" s="86"/>
      <c r="AC518" s="108"/>
    </row>
    <row r="519" spans="1:29" ht="12" customHeight="1" thickBot="1" x14ac:dyDescent="0.25">
      <c r="A519" s="272"/>
      <c r="B519" s="65"/>
      <c r="C519" s="65"/>
      <c r="D519" s="65"/>
      <c r="E519" s="74"/>
      <c r="F519" s="75"/>
      <c r="G519" s="75"/>
      <c r="H519" s="75"/>
      <c r="I519" s="76"/>
      <c r="J519" s="75"/>
      <c r="K519" s="75"/>
      <c r="L519" s="75"/>
      <c r="M519" s="75"/>
      <c r="N519" s="75"/>
      <c r="O519" s="75"/>
      <c r="P519" s="77"/>
      <c r="Q519" s="276"/>
      <c r="Z519" s="87"/>
      <c r="AA519" s="88"/>
      <c r="AB519" s="89"/>
      <c r="AC519" s="109"/>
    </row>
    <row r="520" spans="1:29" ht="12" customHeight="1" thickBot="1" x14ac:dyDescent="0.25">
      <c r="A520" s="272" t="str">
        <f>IF((ROW()-3)/3&lt;=AnzTeams,ROUNDUP((ROW()-3)/3,0),"")</f>
        <v/>
      </c>
      <c r="B520" s="68"/>
      <c r="C520" s="68"/>
      <c r="D520" s="68"/>
      <c r="E520" s="66"/>
      <c r="F520" s="67"/>
      <c r="G520" s="67"/>
      <c r="H520" s="71"/>
      <c r="I520" s="72"/>
      <c r="J520" s="67"/>
      <c r="K520" s="67"/>
      <c r="L520" s="67"/>
      <c r="M520" s="67"/>
      <c r="N520" s="67"/>
      <c r="O520" s="67"/>
      <c r="P520" s="73"/>
      <c r="Q520" s="274" t="str">
        <f>IF(COUNTA(E520:P520)&gt;0,IF(COUNTA(E520:P520)&lt;&gt;2,"???",$AB$1),"")</f>
        <v/>
      </c>
      <c r="Z520" s="82" t="str">
        <f>IF(Q520=$AB$1,INDEX($E$3:$H$3,MAX(E521:H521)),"")</f>
        <v/>
      </c>
      <c r="AA520" s="83" t="str">
        <f>IF(Q520=$AB$1,INDEX($I$3:$P$3,MAX(I521:P521)),"")</f>
        <v/>
      </c>
      <c r="AB520" s="84" t="str">
        <f>IF(ISNUMBER(AA520),Z520&amp;AA520,"")</f>
        <v/>
      </c>
      <c r="AC520" s="107" t="str">
        <f>IF(ISNUMBER(AA520),AB520&amp;TEXT(COUNTIF(AB$4:AB520,AB520),"000"),"")</f>
        <v/>
      </c>
    </row>
    <row r="521" spans="1:29" ht="12" customHeight="1" thickBot="1" x14ac:dyDescent="0.25">
      <c r="A521" s="272"/>
      <c r="B521" s="64"/>
      <c r="C521" s="64"/>
      <c r="D521" s="64"/>
      <c r="E521" s="78" t="str">
        <f t="shared" ref="E521:H521" si="1553">IF(LEN(E520)=1,COLUMN(A517),"")</f>
        <v/>
      </c>
      <c r="F521" s="79" t="str">
        <f t="shared" si="1553"/>
        <v/>
      </c>
      <c r="G521" s="79" t="str">
        <f t="shared" si="1553"/>
        <v/>
      </c>
      <c r="H521" s="79" t="str">
        <f t="shared" si="1553"/>
        <v/>
      </c>
      <c r="I521" s="80" t="str">
        <f t="shared" ref="I521" si="1554">IF(LEN(I520)=1,COLUMN(A517),"")</f>
        <v/>
      </c>
      <c r="J521" s="79" t="str">
        <f t="shared" ref="J521" si="1555">IF(LEN(J520)=1,COLUMN(B517),"")</f>
        <v/>
      </c>
      <c r="K521" s="79" t="str">
        <f t="shared" ref="K521" si="1556">IF(LEN(K520)=1,COLUMN(C517),"")</f>
        <v/>
      </c>
      <c r="L521" s="79" t="str">
        <f t="shared" ref="L521" si="1557">IF(LEN(L520)=1,COLUMN(D517),"")</f>
        <v/>
      </c>
      <c r="M521" s="79" t="str">
        <f t="shared" ref="M521" si="1558">IF(LEN(M520)=1,COLUMN(E517),"")</f>
        <v/>
      </c>
      <c r="N521" s="79" t="str">
        <f t="shared" ref="N521" si="1559">IF(LEN(N520)=1,COLUMN(F517),"")</f>
        <v/>
      </c>
      <c r="O521" s="79" t="str">
        <f t="shared" ref="O521" si="1560">IF(LEN(O520)=1,COLUMN(G517),"")</f>
        <v/>
      </c>
      <c r="P521" s="81" t="str">
        <f t="shared" ref="P521" si="1561">IF(LEN(P520)=1,COLUMN(H517),"")</f>
        <v/>
      </c>
      <c r="Q521" s="275"/>
      <c r="Z521" s="85"/>
      <c r="AB521" s="86"/>
      <c r="AC521" s="108"/>
    </row>
    <row r="522" spans="1:29" ht="12" customHeight="1" thickBot="1" x14ac:dyDescent="0.25">
      <c r="A522" s="272"/>
      <c r="B522" s="65"/>
      <c r="C522" s="65"/>
      <c r="D522" s="65"/>
      <c r="E522" s="74"/>
      <c r="F522" s="75"/>
      <c r="G522" s="75"/>
      <c r="H522" s="75"/>
      <c r="I522" s="76"/>
      <c r="J522" s="75"/>
      <c r="K522" s="75"/>
      <c r="L522" s="75"/>
      <c r="M522" s="75"/>
      <c r="N522" s="75"/>
      <c r="O522" s="75"/>
      <c r="P522" s="77"/>
      <c r="Q522" s="276"/>
      <c r="Z522" s="87"/>
      <c r="AA522" s="88"/>
      <c r="AB522" s="89"/>
      <c r="AC522" s="109"/>
    </row>
    <row r="523" spans="1:29" ht="12" customHeight="1" thickBot="1" x14ac:dyDescent="0.25">
      <c r="A523" s="272" t="str">
        <f>IF((ROW()-3)/3&lt;=AnzTeams,ROUNDUP((ROW()-3)/3,0),"")</f>
        <v/>
      </c>
      <c r="B523" s="68"/>
      <c r="C523" s="68"/>
      <c r="D523" s="68"/>
      <c r="E523" s="66"/>
      <c r="F523" s="67"/>
      <c r="G523" s="67"/>
      <c r="H523" s="71"/>
      <c r="I523" s="72"/>
      <c r="J523" s="67"/>
      <c r="K523" s="67"/>
      <c r="L523" s="67"/>
      <c r="M523" s="67"/>
      <c r="N523" s="67"/>
      <c r="O523" s="67"/>
      <c r="P523" s="73"/>
      <c r="Q523" s="274" t="str">
        <f>IF(COUNTA(E523:P523)&gt;0,IF(COUNTA(E523:P523)&lt;&gt;2,"???",$AB$1),"")</f>
        <v/>
      </c>
      <c r="Z523" s="82" t="str">
        <f>IF(Q523=$AB$1,INDEX($E$3:$H$3,MAX(E524:H524)),"")</f>
        <v/>
      </c>
      <c r="AA523" s="83" t="str">
        <f>IF(Q523=$AB$1,INDEX($I$3:$P$3,MAX(I524:P524)),"")</f>
        <v/>
      </c>
      <c r="AB523" s="84" t="str">
        <f>IF(ISNUMBER(AA523),Z523&amp;AA523,"")</f>
        <v/>
      </c>
      <c r="AC523" s="107" t="str">
        <f>IF(ISNUMBER(AA523),AB523&amp;TEXT(COUNTIF(AB$4:AB523,AB523),"000"),"")</f>
        <v/>
      </c>
    </row>
    <row r="524" spans="1:29" ht="12" customHeight="1" thickBot="1" x14ac:dyDescent="0.25">
      <c r="A524" s="272"/>
      <c r="B524" s="64"/>
      <c r="C524" s="64"/>
      <c r="D524" s="64"/>
      <c r="E524" s="78" t="str">
        <f t="shared" ref="E524:H524" si="1562">IF(LEN(E523)=1,COLUMN(A520),"")</f>
        <v/>
      </c>
      <c r="F524" s="79" t="str">
        <f t="shared" si="1562"/>
        <v/>
      </c>
      <c r="G524" s="79" t="str">
        <f t="shared" si="1562"/>
        <v/>
      </c>
      <c r="H524" s="79" t="str">
        <f t="shared" si="1562"/>
        <v/>
      </c>
      <c r="I524" s="80" t="str">
        <f t="shared" ref="I524" si="1563">IF(LEN(I523)=1,COLUMN(A520),"")</f>
        <v/>
      </c>
      <c r="J524" s="79" t="str">
        <f t="shared" ref="J524" si="1564">IF(LEN(J523)=1,COLUMN(B520),"")</f>
        <v/>
      </c>
      <c r="K524" s="79" t="str">
        <f t="shared" ref="K524" si="1565">IF(LEN(K523)=1,COLUMN(C520),"")</f>
        <v/>
      </c>
      <c r="L524" s="79" t="str">
        <f t="shared" ref="L524" si="1566">IF(LEN(L523)=1,COLUMN(D520),"")</f>
        <v/>
      </c>
      <c r="M524" s="79" t="str">
        <f t="shared" ref="M524" si="1567">IF(LEN(M523)=1,COLUMN(E520),"")</f>
        <v/>
      </c>
      <c r="N524" s="79" t="str">
        <f t="shared" ref="N524" si="1568">IF(LEN(N523)=1,COLUMN(F520),"")</f>
        <v/>
      </c>
      <c r="O524" s="79" t="str">
        <f t="shared" ref="O524" si="1569">IF(LEN(O523)=1,COLUMN(G520),"")</f>
        <v/>
      </c>
      <c r="P524" s="81" t="str">
        <f t="shared" ref="P524" si="1570">IF(LEN(P523)=1,COLUMN(H520),"")</f>
        <v/>
      </c>
      <c r="Q524" s="275"/>
      <c r="Z524" s="85"/>
      <c r="AB524" s="86"/>
      <c r="AC524" s="108"/>
    </row>
    <row r="525" spans="1:29" ht="12" customHeight="1" thickBot="1" x14ac:dyDescent="0.25">
      <c r="A525" s="272"/>
      <c r="B525" s="65"/>
      <c r="C525" s="65"/>
      <c r="D525" s="65"/>
      <c r="E525" s="74"/>
      <c r="F525" s="75"/>
      <c r="G525" s="75"/>
      <c r="H525" s="75"/>
      <c r="I525" s="76"/>
      <c r="J525" s="75"/>
      <c r="K525" s="75"/>
      <c r="L525" s="75"/>
      <c r="M525" s="75"/>
      <c r="N525" s="75"/>
      <c r="O525" s="75"/>
      <c r="P525" s="77"/>
      <c r="Q525" s="276"/>
      <c r="Z525" s="87"/>
      <c r="AA525" s="88"/>
      <c r="AB525" s="89"/>
      <c r="AC525" s="109"/>
    </row>
    <row r="526" spans="1:29" ht="12" customHeight="1" thickBot="1" x14ac:dyDescent="0.25">
      <c r="A526" s="272" t="str">
        <f>IF((ROW()-3)/3&lt;=AnzTeams,ROUNDUP((ROW()-3)/3,0),"")</f>
        <v/>
      </c>
      <c r="B526" s="68"/>
      <c r="C526" s="68"/>
      <c r="D526" s="68"/>
      <c r="E526" s="66"/>
      <c r="F526" s="67"/>
      <c r="G526" s="67"/>
      <c r="H526" s="71"/>
      <c r="I526" s="72"/>
      <c r="J526" s="67"/>
      <c r="K526" s="67"/>
      <c r="L526" s="67"/>
      <c r="M526" s="67"/>
      <c r="N526" s="67"/>
      <c r="O526" s="67"/>
      <c r="P526" s="73"/>
      <c r="Q526" s="274" t="str">
        <f>IF(COUNTA(E526:P526)&gt;0,IF(COUNTA(E526:P526)&lt;&gt;2,"???",$AB$1),"")</f>
        <v/>
      </c>
      <c r="Z526" s="82" t="str">
        <f>IF(Q526=$AB$1,INDEX($E$3:$H$3,MAX(E527:H527)),"")</f>
        <v/>
      </c>
      <c r="AA526" s="83" t="str">
        <f>IF(Q526=$AB$1,INDEX($I$3:$P$3,MAX(I527:P527)),"")</f>
        <v/>
      </c>
      <c r="AB526" s="84" t="str">
        <f>IF(ISNUMBER(AA526),Z526&amp;AA526,"")</f>
        <v/>
      </c>
      <c r="AC526" s="107" t="str">
        <f>IF(ISNUMBER(AA526),AB526&amp;TEXT(COUNTIF(AB$4:AB526,AB526),"000"),"")</f>
        <v/>
      </c>
    </row>
    <row r="527" spans="1:29" ht="12" customHeight="1" thickBot="1" x14ac:dyDescent="0.25">
      <c r="A527" s="272"/>
      <c r="B527" s="64"/>
      <c r="C527" s="64"/>
      <c r="D527" s="64"/>
      <c r="E527" s="78" t="str">
        <f t="shared" ref="E527:H527" si="1571">IF(LEN(E526)=1,COLUMN(A523),"")</f>
        <v/>
      </c>
      <c r="F527" s="79" t="str">
        <f t="shared" si="1571"/>
        <v/>
      </c>
      <c r="G527" s="79" t="str">
        <f t="shared" si="1571"/>
        <v/>
      </c>
      <c r="H527" s="79" t="str">
        <f t="shared" si="1571"/>
        <v/>
      </c>
      <c r="I527" s="80" t="str">
        <f t="shared" ref="I527" si="1572">IF(LEN(I526)=1,COLUMN(A523),"")</f>
        <v/>
      </c>
      <c r="J527" s="79" t="str">
        <f t="shared" ref="J527" si="1573">IF(LEN(J526)=1,COLUMN(B523),"")</f>
        <v/>
      </c>
      <c r="K527" s="79" t="str">
        <f t="shared" ref="K527" si="1574">IF(LEN(K526)=1,COLUMN(C523),"")</f>
        <v/>
      </c>
      <c r="L527" s="79" t="str">
        <f t="shared" ref="L527" si="1575">IF(LEN(L526)=1,COLUMN(D523),"")</f>
        <v/>
      </c>
      <c r="M527" s="79" t="str">
        <f t="shared" ref="M527" si="1576">IF(LEN(M526)=1,COLUMN(E523),"")</f>
        <v/>
      </c>
      <c r="N527" s="79" t="str">
        <f t="shared" ref="N527" si="1577">IF(LEN(N526)=1,COLUMN(F523),"")</f>
        <v/>
      </c>
      <c r="O527" s="79" t="str">
        <f t="shared" ref="O527" si="1578">IF(LEN(O526)=1,COLUMN(G523),"")</f>
        <v/>
      </c>
      <c r="P527" s="81" t="str">
        <f t="shared" ref="P527" si="1579">IF(LEN(P526)=1,COLUMN(H523),"")</f>
        <v/>
      </c>
      <c r="Q527" s="275"/>
      <c r="Z527" s="85"/>
      <c r="AB527" s="86"/>
      <c r="AC527" s="108"/>
    </row>
    <row r="528" spans="1:29" ht="12" customHeight="1" thickBot="1" x14ac:dyDescent="0.25">
      <c r="A528" s="272"/>
      <c r="B528" s="65"/>
      <c r="C528" s="65"/>
      <c r="D528" s="65"/>
      <c r="E528" s="74"/>
      <c r="F528" s="75"/>
      <c r="G528" s="75"/>
      <c r="H528" s="75"/>
      <c r="I528" s="76"/>
      <c r="J528" s="75"/>
      <c r="K528" s="75"/>
      <c r="L528" s="75"/>
      <c r="M528" s="75"/>
      <c r="N528" s="75"/>
      <c r="O528" s="75"/>
      <c r="P528" s="77"/>
      <c r="Q528" s="276"/>
      <c r="Z528" s="87"/>
      <c r="AA528" s="88"/>
      <c r="AB528" s="89"/>
      <c r="AC528" s="109"/>
    </row>
    <row r="529" spans="1:29" ht="12" customHeight="1" thickBot="1" x14ac:dyDescent="0.25">
      <c r="A529" s="272" t="str">
        <f>IF((ROW()-3)/3&lt;=AnzTeams,ROUNDUP((ROW()-3)/3,0),"")</f>
        <v/>
      </c>
      <c r="B529" s="68"/>
      <c r="C529" s="68"/>
      <c r="D529" s="68"/>
      <c r="E529" s="66"/>
      <c r="F529" s="67"/>
      <c r="G529" s="67"/>
      <c r="H529" s="71"/>
      <c r="I529" s="72"/>
      <c r="J529" s="67"/>
      <c r="K529" s="67"/>
      <c r="L529" s="67"/>
      <c r="M529" s="67"/>
      <c r="N529" s="67"/>
      <c r="O529" s="67"/>
      <c r="P529" s="73"/>
      <c r="Q529" s="274" t="str">
        <f>IF(COUNTA(E529:P529)&gt;0,IF(COUNTA(E529:P529)&lt;&gt;2,"???",$AB$1),"")</f>
        <v/>
      </c>
      <c r="Z529" s="82" t="str">
        <f>IF(Q529=$AB$1,INDEX($E$3:$H$3,MAX(E530:H530)),"")</f>
        <v/>
      </c>
      <c r="AA529" s="83" t="str">
        <f>IF(Q529=$AB$1,INDEX($I$3:$P$3,MAX(I530:P530)),"")</f>
        <v/>
      </c>
      <c r="AB529" s="84" t="str">
        <f>IF(ISNUMBER(AA529),Z529&amp;AA529,"")</f>
        <v/>
      </c>
      <c r="AC529" s="107" t="str">
        <f>IF(ISNUMBER(AA529),AB529&amp;TEXT(COUNTIF(AB$4:AB529,AB529),"000"),"")</f>
        <v/>
      </c>
    </row>
    <row r="530" spans="1:29" ht="12" customHeight="1" thickBot="1" x14ac:dyDescent="0.25">
      <c r="A530" s="272"/>
      <c r="B530" s="64"/>
      <c r="C530" s="64"/>
      <c r="D530" s="64"/>
      <c r="E530" s="78" t="str">
        <f t="shared" ref="E530:H530" si="1580">IF(LEN(E529)=1,COLUMN(A526),"")</f>
        <v/>
      </c>
      <c r="F530" s="79" t="str">
        <f t="shared" si="1580"/>
        <v/>
      </c>
      <c r="G530" s="79" t="str">
        <f t="shared" si="1580"/>
        <v/>
      </c>
      <c r="H530" s="79" t="str">
        <f t="shared" si="1580"/>
        <v/>
      </c>
      <c r="I530" s="80" t="str">
        <f t="shared" ref="I530" si="1581">IF(LEN(I529)=1,COLUMN(A526),"")</f>
        <v/>
      </c>
      <c r="J530" s="79" t="str">
        <f t="shared" ref="J530" si="1582">IF(LEN(J529)=1,COLUMN(B526),"")</f>
        <v/>
      </c>
      <c r="K530" s="79" t="str">
        <f t="shared" ref="K530" si="1583">IF(LEN(K529)=1,COLUMN(C526),"")</f>
        <v/>
      </c>
      <c r="L530" s="79" t="str">
        <f t="shared" ref="L530" si="1584">IF(LEN(L529)=1,COLUMN(D526),"")</f>
        <v/>
      </c>
      <c r="M530" s="79" t="str">
        <f t="shared" ref="M530" si="1585">IF(LEN(M529)=1,COLUMN(E526),"")</f>
        <v/>
      </c>
      <c r="N530" s="79" t="str">
        <f t="shared" ref="N530" si="1586">IF(LEN(N529)=1,COLUMN(F526),"")</f>
        <v/>
      </c>
      <c r="O530" s="79" t="str">
        <f t="shared" ref="O530" si="1587">IF(LEN(O529)=1,COLUMN(G526),"")</f>
        <v/>
      </c>
      <c r="P530" s="81" t="str">
        <f t="shared" ref="P530" si="1588">IF(LEN(P529)=1,COLUMN(H526),"")</f>
        <v/>
      </c>
      <c r="Q530" s="275"/>
      <c r="Z530" s="85"/>
      <c r="AB530" s="86"/>
      <c r="AC530" s="108"/>
    </row>
    <row r="531" spans="1:29" ht="12" customHeight="1" thickBot="1" x14ac:dyDescent="0.25">
      <c r="A531" s="272"/>
      <c r="B531" s="65"/>
      <c r="C531" s="65"/>
      <c r="D531" s="65"/>
      <c r="E531" s="74"/>
      <c r="F531" s="75"/>
      <c r="G531" s="75"/>
      <c r="H531" s="75"/>
      <c r="I531" s="76"/>
      <c r="J531" s="75"/>
      <c r="K531" s="75"/>
      <c r="L531" s="75"/>
      <c r="M531" s="75"/>
      <c r="N531" s="75"/>
      <c r="O531" s="75"/>
      <c r="P531" s="77"/>
      <c r="Q531" s="276"/>
      <c r="Z531" s="87"/>
      <c r="AA531" s="88"/>
      <c r="AB531" s="89"/>
      <c r="AC531" s="109"/>
    </row>
    <row r="532" spans="1:29" ht="12" customHeight="1" thickBot="1" x14ac:dyDescent="0.25">
      <c r="A532" s="272" t="str">
        <f>IF((ROW()-3)/3&lt;=AnzTeams,ROUNDUP((ROW()-3)/3,0),"")</f>
        <v/>
      </c>
      <c r="B532" s="68"/>
      <c r="C532" s="68"/>
      <c r="D532" s="68"/>
      <c r="E532" s="66"/>
      <c r="F532" s="67"/>
      <c r="G532" s="67"/>
      <c r="H532" s="71"/>
      <c r="I532" s="72"/>
      <c r="J532" s="67"/>
      <c r="K532" s="67"/>
      <c r="L532" s="67"/>
      <c r="M532" s="67"/>
      <c r="N532" s="67"/>
      <c r="O532" s="67"/>
      <c r="P532" s="73"/>
      <c r="Q532" s="274" t="str">
        <f>IF(COUNTA(E532:P532)&gt;0,IF(COUNTA(E532:P532)&lt;&gt;2,"???",$AB$1),"")</f>
        <v/>
      </c>
      <c r="Z532" s="82" t="str">
        <f>IF(Q532=$AB$1,INDEX($E$3:$H$3,MAX(E533:H533)),"")</f>
        <v/>
      </c>
      <c r="AA532" s="83" t="str">
        <f>IF(Q532=$AB$1,INDEX($I$3:$P$3,MAX(I533:P533)),"")</f>
        <v/>
      </c>
      <c r="AB532" s="84" t="str">
        <f>IF(ISNUMBER(AA532),Z532&amp;AA532,"")</f>
        <v/>
      </c>
      <c r="AC532" s="107" t="str">
        <f>IF(ISNUMBER(AA532),AB532&amp;TEXT(COUNTIF(AB$4:AB532,AB532),"000"),"")</f>
        <v/>
      </c>
    </row>
    <row r="533" spans="1:29" ht="12" customHeight="1" thickBot="1" x14ac:dyDescent="0.25">
      <c r="A533" s="272"/>
      <c r="B533" s="64"/>
      <c r="C533" s="64"/>
      <c r="D533" s="64"/>
      <c r="E533" s="78" t="str">
        <f t="shared" ref="E533:H533" si="1589">IF(LEN(E532)=1,COLUMN(A529),"")</f>
        <v/>
      </c>
      <c r="F533" s="79" t="str">
        <f t="shared" si="1589"/>
        <v/>
      </c>
      <c r="G533" s="79" t="str">
        <f t="shared" si="1589"/>
        <v/>
      </c>
      <c r="H533" s="79" t="str">
        <f t="shared" si="1589"/>
        <v/>
      </c>
      <c r="I533" s="80" t="str">
        <f t="shared" ref="I533" si="1590">IF(LEN(I532)=1,COLUMN(A529),"")</f>
        <v/>
      </c>
      <c r="J533" s="79" t="str">
        <f t="shared" ref="J533" si="1591">IF(LEN(J532)=1,COLUMN(B529),"")</f>
        <v/>
      </c>
      <c r="K533" s="79" t="str">
        <f t="shared" ref="K533" si="1592">IF(LEN(K532)=1,COLUMN(C529),"")</f>
        <v/>
      </c>
      <c r="L533" s="79" t="str">
        <f t="shared" ref="L533" si="1593">IF(LEN(L532)=1,COLUMN(D529),"")</f>
        <v/>
      </c>
      <c r="M533" s="79" t="str">
        <f t="shared" ref="M533" si="1594">IF(LEN(M532)=1,COLUMN(E529),"")</f>
        <v/>
      </c>
      <c r="N533" s="79" t="str">
        <f t="shared" ref="N533" si="1595">IF(LEN(N532)=1,COLUMN(F529),"")</f>
        <v/>
      </c>
      <c r="O533" s="79" t="str">
        <f t="shared" ref="O533" si="1596">IF(LEN(O532)=1,COLUMN(G529),"")</f>
        <v/>
      </c>
      <c r="P533" s="81" t="str">
        <f t="shared" ref="P533" si="1597">IF(LEN(P532)=1,COLUMN(H529),"")</f>
        <v/>
      </c>
      <c r="Q533" s="275"/>
      <c r="Z533" s="85"/>
      <c r="AB533" s="86"/>
      <c r="AC533" s="108"/>
    </row>
    <row r="534" spans="1:29" ht="12" customHeight="1" thickBot="1" x14ac:dyDescent="0.25">
      <c r="A534" s="272"/>
      <c r="B534" s="65"/>
      <c r="C534" s="65"/>
      <c r="D534" s="65"/>
      <c r="E534" s="74"/>
      <c r="F534" s="75"/>
      <c r="G534" s="75"/>
      <c r="H534" s="75"/>
      <c r="I534" s="76"/>
      <c r="J534" s="75"/>
      <c r="K534" s="75"/>
      <c r="L534" s="75"/>
      <c r="M534" s="75"/>
      <c r="N534" s="75"/>
      <c r="O534" s="75"/>
      <c r="P534" s="77"/>
      <c r="Q534" s="276"/>
      <c r="Z534" s="87"/>
      <c r="AA534" s="88"/>
      <c r="AB534" s="89"/>
      <c r="AC534" s="109"/>
    </row>
    <row r="535" spans="1:29" ht="12" customHeight="1" thickBot="1" x14ac:dyDescent="0.25">
      <c r="A535" s="272" t="str">
        <f>IF((ROW()-3)/3&lt;=AnzTeams,ROUNDUP((ROW()-3)/3,0),"")</f>
        <v/>
      </c>
      <c r="B535" s="68"/>
      <c r="C535" s="68"/>
      <c r="D535" s="68"/>
      <c r="E535" s="66"/>
      <c r="F535" s="67"/>
      <c r="G535" s="67"/>
      <c r="H535" s="71"/>
      <c r="I535" s="72"/>
      <c r="J535" s="67"/>
      <c r="K535" s="67"/>
      <c r="L535" s="67"/>
      <c r="M535" s="67"/>
      <c r="N535" s="67"/>
      <c r="O535" s="67"/>
      <c r="P535" s="73"/>
      <c r="Q535" s="274" t="str">
        <f>IF(COUNTA(E535:P535)&gt;0,IF(COUNTA(E535:P535)&lt;&gt;2,"???",$AB$1),"")</f>
        <v/>
      </c>
      <c r="Z535" s="82" t="str">
        <f>IF(Q535=$AB$1,INDEX($E$3:$H$3,MAX(E536:H536)),"")</f>
        <v/>
      </c>
      <c r="AA535" s="83" t="str">
        <f>IF(Q535=$AB$1,INDEX($I$3:$P$3,MAX(I536:P536)),"")</f>
        <v/>
      </c>
      <c r="AB535" s="84" t="str">
        <f>IF(ISNUMBER(AA535),Z535&amp;AA535,"")</f>
        <v/>
      </c>
      <c r="AC535" s="107" t="str">
        <f>IF(ISNUMBER(AA535),AB535&amp;TEXT(COUNTIF(AB$4:AB535,AB535),"000"),"")</f>
        <v/>
      </c>
    </row>
    <row r="536" spans="1:29" ht="12" customHeight="1" thickBot="1" x14ac:dyDescent="0.25">
      <c r="A536" s="272"/>
      <c r="B536" s="64"/>
      <c r="C536" s="64"/>
      <c r="D536" s="64"/>
      <c r="E536" s="78" t="str">
        <f t="shared" ref="E536:H536" si="1598">IF(LEN(E535)=1,COLUMN(A532),"")</f>
        <v/>
      </c>
      <c r="F536" s="79" t="str">
        <f t="shared" si="1598"/>
        <v/>
      </c>
      <c r="G536" s="79" t="str">
        <f t="shared" si="1598"/>
        <v/>
      </c>
      <c r="H536" s="79" t="str">
        <f t="shared" si="1598"/>
        <v/>
      </c>
      <c r="I536" s="80" t="str">
        <f t="shared" ref="I536" si="1599">IF(LEN(I535)=1,COLUMN(A532),"")</f>
        <v/>
      </c>
      <c r="J536" s="79" t="str">
        <f t="shared" ref="J536" si="1600">IF(LEN(J535)=1,COLUMN(B532),"")</f>
        <v/>
      </c>
      <c r="K536" s="79" t="str">
        <f t="shared" ref="K536" si="1601">IF(LEN(K535)=1,COLUMN(C532),"")</f>
        <v/>
      </c>
      <c r="L536" s="79" t="str">
        <f t="shared" ref="L536" si="1602">IF(LEN(L535)=1,COLUMN(D532),"")</f>
        <v/>
      </c>
      <c r="M536" s="79" t="str">
        <f t="shared" ref="M536" si="1603">IF(LEN(M535)=1,COLUMN(E532),"")</f>
        <v/>
      </c>
      <c r="N536" s="79" t="str">
        <f t="shared" ref="N536" si="1604">IF(LEN(N535)=1,COLUMN(F532),"")</f>
        <v/>
      </c>
      <c r="O536" s="79" t="str">
        <f t="shared" ref="O536" si="1605">IF(LEN(O535)=1,COLUMN(G532),"")</f>
        <v/>
      </c>
      <c r="P536" s="81" t="str">
        <f t="shared" ref="P536" si="1606">IF(LEN(P535)=1,COLUMN(H532),"")</f>
        <v/>
      </c>
      <c r="Q536" s="275"/>
      <c r="Z536" s="85"/>
      <c r="AB536" s="86"/>
      <c r="AC536" s="108"/>
    </row>
    <row r="537" spans="1:29" ht="12" customHeight="1" thickBot="1" x14ac:dyDescent="0.25">
      <c r="A537" s="272"/>
      <c r="B537" s="65"/>
      <c r="C537" s="65"/>
      <c r="D537" s="65"/>
      <c r="E537" s="74"/>
      <c r="F537" s="75"/>
      <c r="G537" s="75"/>
      <c r="H537" s="75"/>
      <c r="I537" s="76"/>
      <c r="J537" s="75"/>
      <c r="K537" s="75"/>
      <c r="L537" s="75"/>
      <c r="M537" s="75"/>
      <c r="N537" s="75"/>
      <c r="O537" s="75"/>
      <c r="P537" s="77"/>
      <c r="Q537" s="276"/>
      <c r="Z537" s="87"/>
      <c r="AA537" s="88"/>
      <c r="AB537" s="89"/>
      <c r="AC537" s="109"/>
    </row>
    <row r="538" spans="1:29" ht="12" customHeight="1" thickBot="1" x14ac:dyDescent="0.25">
      <c r="A538" s="272" t="str">
        <f>IF((ROW()-3)/3&lt;=AnzTeams,ROUNDUP((ROW()-3)/3,0),"")</f>
        <v/>
      </c>
      <c r="B538" s="68"/>
      <c r="C538" s="68"/>
      <c r="D538" s="68"/>
      <c r="E538" s="66"/>
      <c r="F538" s="67"/>
      <c r="G538" s="67"/>
      <c r="H538" s="71"/>
      <c r="I538" s="72"/>
      <c r="J538" s="67"/>
      <c r="K538" s="67"/>
      <c r="L538" s="67"/>
      <c r="M538" s="67"/>
      <c r="N538" s="67"/>
      <c r="O538" s="67"/>
      <c r="P538" s="73"/>
      <c r="Q538" s="274" t="str">
        <f>IF(COUNTA(E538:P538)&gt;0,IF(COUNTA(E538:P538)&lt;&gt;2,"???",$AB$1),"")</f>
        <v/>
      </c>
      <c r="Z538" s="82" t="str">
        <f>IF(Q538=$AB$1,INDEX($E$3:$H$3,MAX(E539:H539)),"")</f>
        <v/>
      </c>
      <c r="AA538" s="83" t="str">
        <f>IF(Q538=$AB$1,INDEX($I$3:$P$3,MAX(I539:P539)),"")</f>
        <v/>
      </c>
      <c r="AB538" s="84" t="str">
        <f>IF(ISNUMBER(AA538),Z538&amp;AA538,"")</f>
        <v/>
      </c>
      <c r="AC538" s="107" t="str">
        <f>IF(ISNUMBER(AA538),AB538&amp;TEXT(COUNTIF(AB$4:AB538,AB538),"000"),"")</f>
        <v/>
      </c>
    </row>
    <row r="539" spans="1:29" ht="12" customHeight="1" thickBot="1" x14ac:dyDescent="0.25">
      <c r="A539" s="272"/>
      <c r="B539" s="64"/>
      <c r="C539" s="64"/>
      <c r="D539" s="64"/>
      <c r="E539" s="78" t="str">
        <f t="shared" ref="E539:H539" si="1607">IF(LEN(E538)=1,COLUMN(A535),"")</f>
        <v/>
      </c>
      <c r="F539" s="79" t="str">
        <f t="shared" si="1607"/>
        <v/>
      </c>
      <c r="G539" s="79" t="str">
        <f t="shared" si="1607"/>
        <v/>
      </c>
      <c r="H539" s="79" t="str">
        <f t="shared" si="1607"/>
        <v/>
      </c>
      <c r="I539" s="80" t="str">
        <f t="shared" ref="I539" si="1608">IF(LEN(I538)=1,COLUMN(A535),"")</f>
        <v/>
      </c>
      <c r="J539" s="79" t="str">
        <f t="shared" ref="J539" si="1609">IF(LEN(J538)=1,COLUMN(B535),"")</f>
        <v/>
      </c>
      <c r="K539" s="79" t="str">
        <f t="shared" ref="K539" si="1610">IF(LEN(K538)=1,COLUMN(C535),"")</f>
        <v/>
      </c>
      <c r="L539" s="79" t="str">
        <f t="shared" ref="L539" si="1611">IF(LEN(L538)=1,COLUMN(D535),"")</f>
        <v/>
      </c>
      <c r="M539" s="79" t="str">
        <f t="shared" ref="M539" si="1612">IF(LEN(M538)=1,COLUMN(E535),"")</f>
        <v/>
      </c>
      <c r="N539" s="79" t="str">
        <f t="shared" ref="N539" si="1613">IF(LEN(N538)=1,COLUMN(F535),"")</f>
        <v/>
      </c>
      <c r="O539" s="79" t="str">
        <f t="shared" ref="O539" si="1614">IF(LEN(O538)=1,COLUMN(G535),"")</f>
        <v/>
      </c>
      <c r="P539" s="81" t="str">
        <f t="shared" ref="P539" si="1615">IF(LEN(P538)=1,COLUMN(H535),"")</f>
        <v/>
      </c>
      <c r="Q539" s="275"/>
      <c r="Z539" s="85"/>
      <c r="AB539" s="86"/>
      <c r="AC539" s="108"/>
    </row>
    <row r="540" spans="1:29" ht="12" customHeight="1" thickBot="1" x14ac:dyDescent="0.25">
      <c r="A540" s="272"/>
      <c r="B540" s="65"/>
      <c r="C540" s="65"/>
      <c r="D540" s="65"/>
      <c r="E540" s="74"/>
      <c r="F540" s="75"/>
      <c r="G540" s="75"/>
      <c r="H540" s="75"/>
      <c r="I540" s="76"/>
      <c r="J540" s="75"/>
      <c r="K540" s="75"/>
      <c r="L540" s="75"/>
      <c r="M540" s="75"/>
      <c r="N540" s="75"/>
      <c r="O540" s="75"/>
      <c r="P540" s="77"/>
      <c r="Q540" s="276"/>
      <c r="Z540" s="87"/>
      <c r="AA540" s="88"/>
      <c r="AB540" s="89"/>
      <c r="AC540" s="109"/>
    </row>
    <row r="541" spans="1:29" ht="12" customHeight="1" thickBot="1" x14ac:dyDescent="0.25">
      <c r="A541" s="272" t="str">
        <f>IF((ROW()-3)/3&lt;=AnzTeams,ROUNDUP((ROW()-3)/3,0),"")</f>
        <v/>
      </c>
      <c r="B541" s="68"/>
      <c r="C541" s="68"/>
      <c r="D541" s="68"/>
      <c r="E541" s="66"/>
      <c r="F541" s="67"/>
      <c r="G541" s="67"/>
      <c r="H541" s="71"/>
      <c r="I541" s="72"/>
      <c r="J541" s="67"/>
      <c r="K541" s="67"/>
      <c r="L541" s="67"/>
      <c r="M541" s="67"/>
      <c r="N541" s="67"/>
      <c r="O541" s="67"/>
      <c r="P541" s="73"/>
      <c r="Q541" s="274" t="str">
        <f>IF(COUNTA(E541:P541)&gt;0,IF(COUNTA(E541:P541)&lt;&gt;2,"???",$AB$1),"")</f>
        <v/>
      </c>
      <c r="Z541" s="82" t="str">
        <f>IF(Q541=$AB$1,INDEX($E$3:$H$3,MAX(E542:H542)),"")</f>
        <v/>
      </c>
      <c r="AA541" s="83" t="str">
        <f>IF(Q541=$AB$1,INDEX($I$3:$P$3,MAX(I542:P542)),"")</f>
        <v/>
      </c>
      <c r="AB541" s="84" t="str">
        <f>IF(ISNUMBER(AA541),Z541&amp;AA541,"")</f>
        <v/>
      </c>
      <c r="AC541" s="107" t="str">
        <f>IF(ISNUMBER(AA541),AB541&amp;TEXT(COUNTIF(AB$4:AB541,AB541),"000"),"")</f>
        <v/>
      </c>
    </row>
    <row r="542" spans="1:29" ht="12" customHeight="1" thickBot="1" x14ac:dyDescent="0.25">
      <c r="A542" s="272"/>
      <c r="B542" s="64"/>
      <c r="C542" s="64"/>
      <c r="D542" s="64"/>
      <c r="E542" s="78" t="str">
        <f t="shared" ref="E542:H542" si="1616">IF(LEN(E541)=1,COLUMN(A538),"")</f>
        <v/>
      </c>
      <c r="F542" s="79" t="str">
        <f t="shared" si="1616"/>
        <v/>
      </c>
      <c r="G542" s="79" t="str">
        <f t="shared" si="1616"/>
        <v/>
      </c>
      <c r="H542" s="79" t="str">
        <f t="shared" si="1616"/>
        <v/>
      </c>
      <c r="I542" s="80" t="str">
        <f t="shared" ref="I542" si="1617">IF(LEN(I541)=1,COLUMN(A538),"")</f>
        <v/>
      </c>
      <c r="J542" s="79" t="str">
        <f t="shared" ref="J542" si="1618">IF(LEN(J541)=1,COLUMN(B538),"")</f>
        <v/>
      </c>
      <c r="K542" s="79" t="str">
        <f t="shared" ref="K542" si="1619">IF(LEN(K541)=1,COLUMN(C538),"")</f>
        <v/>
      </c>
      <c r="L542" s="79" t="str">
        <f t="shared" ref="L542" si="1620">IF(LEN(L541)=1,COLUMN(D538),"")</f>
        <v/>
      </c>
      <c r="M542" s="79" t="str">
        <f t="shared" ref="M542" si="1621">IF(LEN(M541)=1,COLUMN(E538),"")</f>
        <v/>
      </c>
      <c r="N542" s="79" t="str">
        <f t="shared" ref="N542" si="1622">IF(LEN(N541)=1,COLUMN(F538),"")</f>
        <v/>
      </c>
      <c r="O542" s="79" t="str">
        <f t="shared" ref="O542" si="1623">IF(LEN(O541)=1,COLUMN(G538),"")</f>
        <v/>
      </c>
      <c r="P542" s="81" t="str">
        <f t="shared" ref="P542" si="1624">IF(LEN(P541)=1,COLUMN(H538),"")</f>
        <v/>
      </c>
      <c r="Q542" s="275"/>
      <c r="Z542" s="85"/>
      <c r="AB542" s="86"/>
      <c r="AC542" s="108"/>
    </row>
    <row r="543" spans="1:29" ht="12" customHeight="1" thickBot="1" x14ac:dyDescent="0.25">
      <c r="A543" s="272"/>
      <c r="B543" s="65"/>
      <c r="C543" s="65"/>
      <c r="D543" s="65"/>
      <c r="E543" s="74"/>
      <c r="F543" s="75"/>
      <c r="G543" s="75"/>
      <c r="H543" s="75"/>
      <c r="I543" s="76"/>
      <c r="J543" s="75"/>
      <c r="K543" s="75"/>
      <c r="L543" s="75"/>
      <c r="M543" s="75"/>
      <c r="N543" s="75"/>
      <c r="O543" s="75"/>
      <c r="P543" s="77"/>
      <c r="Q543" s="276"/>
      <c r="Z543" s="87"/>
      <c r="AA543" s="88"/>
      <c r="AB543" s="89"/>
      <c r="AC543" s="109"/>
    </row>
    <row r="544" spans="1:29" ht="12" customHeight="1" thickBot="1" x14ac:dyDescent="0.25">
      <c r="A544" s="272" t="str">
        <f>IF((ROW()-3)/3&lt;=AnzTeams,ROUNDUP((ROW()-3)/3,0),"")</f>
        <v/>
      </c>
      <c r="B544" s="68"/>
      <c r="C544" s="68"/>
      <c r="D544" s="68"/>
      <c r="E544" s="66"/>
      <c r="F544" s="67"/>
      <c r="G544" s="67"/>
      <c r="H544" s="71"/>
      <c r="I544" s="72"/>
      <c r="J544" s="67"/>
      <c r="K544" s="67"/>
      <c r="L544" s="67"/>
      <c r="M544" s="67"/>
      <c r="N544" s="67"/>
      <c r="O544" s="67"/>
      <c r="P544" s="73"/>
      <c r="Q544" s="274" t="str">
        <f>IF(COUNTA(E544:P544)&gt;0,IF(COUNTA(E544:P544)&lt;&gt;2,"???",$AB$1),"")</f>
        <v/>
      </c>
      <c r="Z544" s="82" t="str">
        <f>IF(Q544=$AB$1,INDEX($E$3:$H$3,MAX(E545:H545)),"")</f>
        <v/>
      </c>
      <c r="AA544" s="83" t="str">
        <f>IF(Q544=$AB$1,INDEX($I$3:$P$3,MAX(I545:P545)),"")</f>
        <v/>
      </c>
      <c r="AB544" s="84" t="str">
        <f>IF(ISNUMBER(AA544),Z544&amp;AA544,"")</f>
        <v/>
      </c>
      <c r="AC544" s="107" t="str">
        <f>IF(ISNUMBER(AA544),AB544&amp;TEXT(COUNTIF(AB$4:AB544,AB544),"000"),"")</f>
        <v/>
      </c>
    </row>
    <row r="545" spans="1:29" ht="12" customHeight="1" thickBot="1" x14ac:dyDescent="0.25">
      <c r="A545" s="272"/>
      <c r="B545" s="64"/>
      <c r="C545" s="64"/>
      <c r="D545" s="64"/>
      <c r="E545" s="78" t="str">
        <f t="shared" ref="E545:H545" si="1625">IF(LEN(E544)=1,COLUMN(A541),"")</f>
        <v/>
      </c>
      <c r="F545" s="79" t="str">
        <f t="shared" si="1625"/>
        <v/>
      </c>
      <c r="G545" s="79" t="str">
        <f t="shared" si="1625"/>
        <v/>
      </c>
      <c r="H545" s="79" t="str">
        <f t="shared" si="1625"/>
        <v/>
      </c>
      <c r="I545" s="80" t="str">
        <f t="shared" ref="I545" si="1626">IF(LEN(I544)=1,COLUMN(A541),"")</f>
        <v/>
      </c>
      <c r="J545" s="79" t="str">
        <f t="shared" ref="J545" si="1627">IF(LEN(J544)=1,COLUMN(B541),"")</f>
        <v/>
      </c>
      <c r="K545" s="79" t="str">
        <f t="shared" ref="K545" si="1628">IF(LEN(K544)=1,COLUMN(C541),"")</f>
        <v/>
      </c>
      <c r="L545" s="79" t="str">
        <f t="shared" ref="L545" si="1629">IF(LEN(L544)=1,COLUMN(D541),"")</f>
        <v/>
      </c>
      <c r="M545" s="79" t="str">
        <f t="shared" ref="M545" si="1630">IF(LEN(M544)=1,COLUMN(E541),"")</f>
        <v/>
      </c>
      <c r="N545" s="79" t="str">
        <f t="shared" ref="N545" si="1631">IF(LEN(N544)=1,COLUMN(F541),"")</f>
        <v/>
      </c>
      <c r="O545" s="79" t="str">
        <f t="shared" ref="O545" si="1632">IF(LEN(O544)=1,COLUMN(G541),"")</f>
        <v/>
      </c>
      <c r="P545" s="81" t="str">
        <f t="shared" ref="P545" si="1633">IF(LEN(P544)=1,COLUMN(H541),"")</f>
        <v/>
      </c>
      <c r="Q545" s="275"/>
      <c r="Z545" s="85"/>
      <c r="AB545" s="86"/>
      <c r="AC545" s="108"/>
    </row>
    <row r="546" spans="1:29" ht="12" customHeight="1" thickBot="1" x14ac:dyDescent="0.25">
      <c r="A546" s="272"/>
      <c r="B546" s="65"/>
      <c r="C546" s="65"/>
      <c r="D546" s="65"/>
      <c r="E546" s="74"/>
      <c r="F546" s="75"/>
      <c r="G546" s="75"/>
      <c r="H546" s="75"/>
      <c r="I546" s="76"/>
      <c r="J546" s="75"/>
      <c r="K546" s="75"/>
      <c r="L546" s="75"/>
      <c r="M546" s="75"/>
      <c r="N546" s="75"/>
      <c r="O546" s="75"/>
      <c r="P546" s="77"/>
      <c r="Q546" s="276"/>
      <c r="Z546" s="87"/>
      <c r="AA546" s="88"/>
      <c r="AB546" s="89"/>
      <c r="AC546" s="109"/>
    </row>
    <row r="547" spans="1:29" ht="12" customHeight="1" thickBot="1" x14ac:dyDescent="0.25">
      <c r="A547" s="272" t="str">
        <f>IF((ROW()-3)/3&lt;=AnzTeams,ROUNDUP((ROW()-3)/3,0),"")</f>
        <v/>
      </c>
      <c r="B547" s="68"/>
      <c r="C547" s="68"/>
      <c r="D547" s="68"/>
      <c r="E547" s="66"/>
      <c r="F547" s="67"/>
      <c r="G547" s="67"/>
      <c r="H547" s="71"/>
      <c r="I547" s="72"/>
      <c r="J547" s="67"/>
      <c r="K547" s="67"/>
      <c r="L547" s="67"/>
      <c r="M547" s="67"/>
      <c r="N547" s="67"/>
      <c r="O547" s="67"/>
      <c r="P547" s="73"/>
      <c r="Q547" s="274" t="str">
        <f>IF(COUNTA(E547:P547)&gt;0,IF(COUNTA(E547:P547)&lt;&gt;2,"???",$AB$1),"")</f>
        <v/>
      </c>
      <c r="Z547" s="82" t="str">
        <f>IF(Q547=$AB$1,INDEX($E$3:$H$3,MAX(E548:H548)),"")</f>
        <v/>
      </c>
      <c r="AA547" s="83" t="str">
        <f>IF(Q547=$AB$1,INDEX($I$3:$P$3,MAX(I548:P548)),"")</f>
        <v/>
      </c>
      <c r="AB547" s="84" t="str">
        <f>IF(ISNUMBER(AA547),Z547&amp;AA547,"")</f>
        <v/>
      </c>
      <c r="AC547" s="107" t="str">
        <f>IF(ISNUMBER(AA547),AB547&amp;TEXT(COUNTIF(AB$4:AB547,AB547),"000"),"")</f>
        <v/>
      </c>
    </row>
    <row r="548" spans="1:29" ht="12" customHeight="1" thickBot="1" x14ac:dyDescent="0.25">
      <c r="A548" s="272"/>
      <c r="B548" s="64"/>
      <c r="C548" s="64"/>
      <c r="D548" s="64"/>
      <c r="E548" s="78" t="str">
        <f t="shared" ref="E548:H548" si="1634">IF(LEN(E547)=1,COLUMN(A544),"")</f>
        <v/>
      </c>
      <c r="F548" s="79" t="str">
        <f t="shared" si="1634"/>
        <v/>
      </c>
      <c r="G548" s="79" t="str">
        <f t="shared" si="1634"/>
        <v/>
      </c>
      <c r="H548" s="79" t="str">
        <f t="shared" si="1634"/>
        <v/>
      </c>
      <c r="I548" s="80" t="str">
        <f t="shared" ref="I548" si="1635">IF(LEN(I547)=1,COLUMN(A544),"")</f>
        <v/>
      </c>
      <c r="J548" s="79" t="str">
        <f t="shared" ref="J548" si="1636">IF(LEN(J547)=1,COLUMN(B544),"")</f>
        <v/>
      </c>
      <c r="K548" s="79" t="str">
        <f t="shared" ref="K548" si="1637">IF(LEN(K547)=1,COLUMN(C544),"")</f>
        <v/>
      </c>
      <c r="L548" s="79" t="str">
        <f t="shared" ref="L548" si="1638">IF(LEN(L547)=1,COLUMN(D544),"")</f>
        <v/>
      </c>
      <c r="M548" s="79" t="str">
        <f t="shared" ref="M548" si="1639">IF(LEN(M547)=1,COLUMN(E544),"")</f>
        <v/>
      </c>
      <c r="N548" s="79" t="str">
        <f t="shared" ref="N548" si="1640">IF(LEN(N547)=1,COLUMN(F544),"")</f>
        <v/>
      </c>
      <c r="O548" s="79" t="str">
        <f t="shared" ref="O548" si="1641">IF(LEN(O547)=1,COLUMN(G544),"")</f>
        <v/>
      </c>
      <c r="P548" s="81" t="str">
        <f t="shared" ref="P548" si="1642">IF(LEN(P547)=1,COLUMN(H544),"")</f>
        <v/>
      </c>
      <c r="Q548" s="275"/>
      <c r="Z548" s="85"/>
      <c r="AB548" s="86"/>
      <c r="AC548" s="108"/>
    </row>
    <row r="549" spans="1:29" ht="12" customHeight="1" thickBot="1" x14ac:dyDescent="0.25">
      <c r="A549" s="272"/>
      <c r="B549" s="65"/>
      <c r="C549" s="65"/>
      <c r="D549" s="65"/>
      <c r="E549" s="74"/>
      <c r="F549" s="75"/>
      <c r="G549" s="75"/>
      <c r="H549" s="75"/>
      <c r="I549" s="76"/>
      <c r="J549" s="75"/>
      <c r="K549" s="75"/>
      <c r="L549" s="75"/>
      <c r="M549" s="75"/>
      <c r="N549" s="75"/>
      <c r="O549" s="75"/>
      <c r="P549" s="77"/>
      <c r="Q549" s="276"/>
      <c r="Z549" s="87"/>
      <c r="AA549" s="88"/>
      <c r="AB549" s="89"/>
      <c r="AC549" s="109"/>
    </row>
    <row r="550" spans="1:29" ht="12" customHeight="1" thickBot="1" x14ac:dyDescent="0.25">
      <c r="A550" s="272" t="str">
        <f>IF((ROW()-3)/3&lt;=AnzTeams,ROUNDUP((ROW()-3)/3,0),"")</f>
        <v/>
      </c>
      <c r="B550" s="68"/>
      <c r="C550" s="68"/>
      <c r="D550" s="68"/>
      <c r="E550" s="66"/>
      <c r="F550" s="67"/>
      <c r="G550" s="67"/>
      <c r="H550" s="71"/>
      <c r="I550" s="72"/>
      <c r="J550" s="67"/>
      <c r="K550" s="67"/>
      <c r="L550" s="67"/>
      <c r="M550" s="67"/>
      <c r="N550" s="67"/>
      <c r="O550" s="67"/>
      <c r="P550" s="73"/>
      <c r="Q550" s="274" t="str">
        <f>IF(COUNTA(E550:P550)&gt;0,IF(COUNTA(E550:P550)&lt;&gt;2,"???",$AB$1),"")</f>
        <v/>
      </c>
      <c r="Z550" s="82" t="str">
        <f>IF(Q550=$AB$1,INDEX($E$3:$H$3,MAX(E551:H551)),"")</f>
        <v/>
      </c>
      <c r="AA550" s="83" t="str">
        <f>IF(Q550=$AB$1,INDEX($I$3:$P$3,MAX(I551:P551)),"")</f>
        <v/>
      </c>
      <c r="AB550" s="84" t="str">
        <f>IF(ISNUMBER(AA550),Z550&amp;AA550,"")</f>
        <v/>
      </c>
      <c r="AC550" s="107" t="str">
        <f>IF(ISNUMBER(AA550),AB550&amp;TEXT(COUNTIF(AB$4:AB550,AB550),"000"),"")</f>
        <v/>
      </c>
    </row>
    <row r="551" spans="1:29" ht="12" customHeight="1" thickBot="1" x14ac:dyDescent="0.25">
      <c r="A551" s="272"/>
      <c r="B551" s="64"/>
      <c r="C551" s="64"/>
      <c r="D551" s="64"/>
      <c r="E551" s="78" t="str">
        <f t="shared" ref="E551:H551" si="1643">IF(LEN(E550)=1,COLUMN(A547),"")</f>
        <v/>
      </c>
      <c r="F551" s="79" t="str">
        <f t="shared" si="1643"/>
        <v/>
      </c>
      <c r="G551" s="79" t="str">
        <f t="shared" si="1643"/>
        <v/>
      </c>
      <c r="H551" s="79" t="str">
        <f t="shared" si="1643"/>
        <v/>
      </c>
      <c r="I551" s="80" t="str">
        <f t="shared" ref="I551" si="1644">IF(LEN(I550)=1,COLUMN(A547),"")</f>
        <v/>
      </c>
      <c r="J551" s="79" t="str">
        <f t="shared" ref="J551" si="1645">IF(LEN(J550)=1,COLUMN(B547),"")</f>
        <v/>
      </c>
      <c r="K551" s="79" t="str">
        <f t="shared" ref="K551" si="1646">IF(LEN(K550)=1,COLUMN(C547),"")</f>
        <v/>
      </c>
      <c r="L551" s="79" t="str">
        <f t="shared" ref="L551" si="1647">IF(LEN(L550)=1,COLUMN(D547),"")</f>
        <v/>
      </c>
      <c r="M551" s="79" t="str">
        <f t="shared" ref="M551" si="1648">IF(LEN(M550)=1,COLUMN(E547),"")</f>
        <v/>
      </c>
      <c r="N551" s="79" t="str">
        <f t="shared" ref="N551" si="1649">IF(LEN(N550)=1,COLUMN(F547),"")</f>
        <v/>
      </c>
      <c r="O551" s="79" t="str">
        <f t="shared" ref="O551" si="1650">IF(LEN(O550)=1,COLUMN(G547),"")</f>
        <v/>
      </c>
      <c r="P551" s="81" t="str">
        <f t="shared" ref="P551" si="1651">IF(LEN(P550)=1,COLUMN(H547),"")</f>
        <v/>
      </c>
      <c r="Q551" s="275"/>
      <c r="Z551" s="85"/>
      <c r="AB551" s="86"/>
      <c r="AC551" s="108"/>
    </row>
    <row r="552" spans="1:29" ht="12" customHeight="1" thickBot="1" x14ac:dyDescent="0.25">
      <c r="A552" s="272"/>
      <c r="B552" s="65"/>
      <c r="C552" s="65"/>
      <c r="D552" s="65"/>
      <c r="E552" s="74"/>
      <c r="F552" s="75"/>
      <c r="G552" s="75"/>
      <c r="H552" s="75"/>
      <c r="I552" s="76"/>
      <c r="J552" s="75"/>
      <c r="K552" s="75"/>
      <c r="L552" s="75"/>
      <c r="M552" s="75"/>
      <c r="N552" s="75"/>
      <c r="O552" s="75"/>
      <c r="P552" s="77"/>
      <c r="Q552" s="276"/>
      <c r="Z552" s="87"/>
      <c r="AA552" s="88"/>
      <c r="AB552" s="89"/>
      <c r="AC552" s="109"/>
    </row>
    <row r="553" spans="1:29" ht="12" customHeight="1" thickBot="1" x14ac:dyDescent="0.25">
      <c r="A553" s="272" t="str">
        <f>IF((ROW()-3)/3&lt;=AnzTeams,ROUNDUP((ROW()-3)/3,0),"")</f>
        <v/>
      </c>
      <c r="B553" s="68"/>
      <c r="C553" s="68"/>
      <c r="D553" s="68"/>
      <c r="E553" s="66"/>
      <c r="F553" s="67"/>
      <c r="G553" s="67"/>
      <c r="H553" s="71"/>
      <c r="I553" s="72"/>
      <c r="J553" s="67"/>
      <c r="K553" s="67"/>
      <c r="L553" s="67"/>
      <c r="M553" s="67"/>
      <c r="N553" s="67"/>
      <c r="O553" s="67"/>
      <c r="P553" s="73"/>
      <c r="Q553" s="274" t="str">
        <f>IF(COUNTA(E553:P553)&gt;0,IF(COUNTA(E553:P553)&lt;&gt;2,"???",$AB$1),"")</f>
        <v/>
      </c>
      <c r="Z553" s="82" t="str">
        <f>IF(Q553=$AB$1,INDEX($E$3:$H$3,MAX(E554:H554)),"")</f>
        <v/>
      </c>
      <c r="AA553" s="83" t="str">
        <f>IF(Q553=$AB$1,INDEX($I$3:$P$3,MAX(I554:P554)),"")</f>
        <v/>
      </c>
      <c r="AB553" s="84" t="str">
        <f>IF(ISNUMBER(AA553),Z553&amp;AA553,"")</f>
        <v/>
      </c>
      <c r="AC553" s="107" t="str">
        <f>IF(ISNUMBER(AA553),AB553&amp;TEXT(COUNTIF(AB$4:AB553,AB553),"000"),"")</f>
        <v/>
      </c>
    </row>
    <row r="554" spans="1:29" ht="12" customHeight="1" thickBot="1" x14ac:dyDescent="0.25">
      <c r="A554" s="272"/>
      <c r="B554" s="64"/>
      <c r="C554" s="64"/>
      <c r="D554" s="64"/>
      <c r="E554" s="78" t="str">
        <f t="shared" ref="E554:H554" si="1652">IF(LEN(E553)=1,COLUMN(A550),"")</f>
        <v/>
      </c>
      <c r="F554" s="79" t="str">
        <f t="shared" si="1652"/>
        <v/>
      </c>
      <c r="G554" s="79" t="str">
        <f t="shared" si="1652"/>
        <v/>
      </c>
      <c r="H554" s="79" t="str">
        <f t="shared" si="1652"/>
        <v/>
      </c>
      <c r="I554" s="80" t="str">
        <f t="shared" ref="I554" si="1653">IF(LEN(I553)=1,COLUMN(A550),"")</f>
        <v/>
      </c>
      <c r="J554" s="79" t="str">
        <f t="shared" ref="J554" si="1654">IF(LEN(J553)=1,COLUMN(B550),"")</f>
        <v/>
      </c>
      <c r="K554" s="79" t="str">
        <f t="shared" ref="K554" si="1655">IF(LEN(K553)=1,COLUMN(C550),"")</f>
        <v/>
      </c>
      <c r="L554" s="79" t="str">
        <f t="shared" ref="L554" si="1656">IF(LEN(L553)=1,COLUMN(D550),"")</f>
        <v/>
      </c>
      <c r="M554" s="79" t="str">
        <f t="shared" ref="M554" si="1657">IF(LEN(M553)=1,COLUMN(E550),"")</f>
        <v/>
      </c>
      <c r="N554" s="79" t="str">
        <f t="shared" ref="N554" si="1658">IF(LEN(N553)=1,COLUMN(F550),"")</f>
        <v/>
      </c>
      <c r="O554" s="79" t="str">
        <f t="shared" ref="O554" si="1659">IF(LEN(O553)=1,COLUMN(G550),"")</f>
        <v/>
      </c>
      <c r="P554" s="81" t="str">
        <f t="shared" ref="P554" si="1660">IF(LEN(P553)=1,COLUMN(H550),"")</f>
        <v/>
      </c>
      <c r="Q554" s="275"/>
      <c r="Z554" s="85"/>
      <c r="AB554" s="86"/>
      <c r="AC554" s="108"/>
    </row>
    <row r="555" spans="1:29" ht="12" customHeight="1" thickBot="1" x14ac:dyDescent="0.25">
      <c r="A555" s="272"/>
      <c r="B555" s="65"/>
      <c r="C555" s="65"/>
      <c r="D555" s="65"/>
      <c r="E555" s="74"/>
      <c r="F555" s="75"/>
      <c r="G555" s="75"/>
      <c r="H555" s="75"/>
      <c r="I555" s="76"/>
      <c r="J555" s="75"/>
      <c r="K555" s="75"/>
      <c r="L555" s="75"/>
      <c r="M555" s="75"/>
      <c r="N555" s="75"/>
      <c r="O555" s="75"/>
      <c r="P555" s="77"/>
      <c r="Q555" s="276"/>
      <c r="Z555" s="87"/>
      <c r="AA555" s="88"/>
      <c r="AB555" s="89"/>
      <c r="AC555" s="109"/>
    </row>
    <row r="556" spans="1:29" ht="12" customHeight="1" thickBot="1" x14ac:dyDescent="0.25">
      <c r="A556" s="272" t="str">
        <f>IF((ROW()-3)/3&lt;=AnzTeams,ROUNDUP((ROW()-3)/3,0),"")</f>
        <v/>
      </c>
      <c r="B556" s="68"/>
      <c r="C556" s="68"/>
      <c r="D556" s="68"/>
      <c r="E556" s="66"/>
      <c r="F556" s="67"/>
      <c r="G556" s="67"/>
      <c r="H556" s="71"/>
      <c r="I556" s="72"/>
      <c r="J556" s="67"/>
      <c r="K556" s="67"/>
      <c r="L556" s="67"/>
      <c r="M556" s="67"/>
      <c r="N556" s="67"/>
      <c r="O556" s="67"/>
      <c r="P556" s="73"/>
      <c r="Q556" s="274" t="str">
        <f>IF(COUNTA(E556:P556)&gt;0,IF(COUNTA(E556:P556)&lt;&gt;2,"???",$AB$1),"")</f>
        <v/>
      </c>
      <c r="Z556" s="82" t="str">
        <f>IF(Q556=$AB$1,INDEX($E$3:$H$3,MAX(E557:H557)),"")</f>
        <v/>
      </c>
      <c r="AA556" s="83" t="str">
        <f>IF(Q556=$AB$1,INDEX($I$3:$P$3,MAX(I557:P557)),"")</f>
        <v/>
      </c>
      <c r="AB556" s="84" t="str">
        <f>IF(ISNUMBER(AA556),Z556&amp;AA556,"")</f>
        <v/>
      </c>
      <c r="AC556" s="107" t="str">
        <f>IF(ISNUMBER(AA556),AB556&amp;TEXT(COUNTIF(AB$4:AB556,AB556),"000"),"")</f>
        <v/>
      </c>
    </row>
    <row r="557" spans="1:29" ht="12" customHeight="1" thickBot="1" x14ac:dyDescent="0.25">
      <c r="A557" s="272"/>
      <c r="B557" s="64"/>
      <c r="C557" s="64"/>
      <c r="D557" s="64"/>
      <c r="E557" s="78" t="str">
        <f t="shared" ref="E557:H557" si="1661">IF(LEN(E556)=1,COLUMN(A553),"")</f>
        <v/>
      </c>
      <c r="F557" s="79" t="str">
        <f t="shared" si="1661"/>
        <v/>
      </c>
      <c r="G557" s="79" t="str">
        <f t="shared" si="1661"/>
        <v/>
      </c>
      <c r="H557" s="79" t="str">
        <f t="shared" si="1661"/>
        <v/>
      </c>
      <c r="I557" s="80" t="str">
        <f t="shared" ref="I557" si="1662">IF(LEN(I556)=1,COLUMN(A553),"")</f>
        <v/>
      </c>
      <c r="J557" s="79" t="str">
        <f t="shared" ref="J557" si="1663">IF(LEN(J556)=1,COLUMN(B553),"")</f>
        <v/>
      </c>
      <c r="K557" s="79" t="str">
        <f t="shared" ref="K557" si="1664">IF(LEN(K556)=1,COLUMN(C553),"")</f>
        <v/>
      </c>
      <c r="L557" s="79" t="str">
        <f t="shared" ref="L557" si="1665">IF(LEN(L556)=1,COLUMN(D553),"")</f>
        <v/>
      </c>
      <c r="M557" s="79" t="str">
        <f t="shared" ref="M557" si="1666">IF(LEN(M556)=1,COLUMN(E553),"")</f>
        <v/>
      </c>
      <c r="N557" s="79" t="str">
        <f t="shared" ref="N557" si="1667">IF(LEN(N556)=1,COLUMN(F553),"")</f>
        <v/>
      </c>
      <c r="O557" s="79" t="str">
        <f t="shared" ref="O557" si="1668">IF(LEN(O556)=1,COLUMN(G553),"")</f>
        <v/>
      </c>
      <c r="P557" s="81" t="str">
        <f t="shared" ref="P557" si="1669">IF(LEN(P556)=1,COLUMN(H553),"")</f>
        <v/>
      </c>
      <c r="Q557" s="275"/>
      <c r="Z557" s="85"/>
      <c r="AB557" s="86"/>
      <c r="AC557" s="108"/>
    </row>
    <row r="558" spans="1:29" ht="12" customHeight="1" thickBot="1" x14ac:dyDescent="0.25">
      <c r="A558" s="272"/>
      <c r="B558" s="65"/>
      <c r="C558" s="65"/>
      <c r="D558" s="65"/>
      <c r="E558" s="74"/>
      <c r="F558" s="75"/>
      <c r="G558" s="75"/>
      <c r="H558" s="75"/>
      <c r="I558" s="76"/>
      <c r="J558" s="75"/>
      <c r="K558" s="75"/>
      <c r="L558" s="75"/>
      <c r="M558" s="75"/>
      <c r="N558" s="75"/>
      <c r="O558" s="75"/>
      <c r="P558" s="77"/>
      <c r="Q558" s="276"/>
      <c r="Z558" s="87"/>
      <c r="AA558" s="88"/>
      <c r="AB558" s="89"/>
      <c r="AC558" s="109"/>
    </row>
    <row r="559" spans="1:29" ht="12" customHeight="1" thickBot="1" x14ac:dyDescent="0.25">
      <c r="A559" s="272" t="str">
        <f>IF((ROW()-3)/3&lt;=AnzTeams,ROUNDUP((ROW()-3)/3,0),"")</f>
        <v/>
      </c>
      <c r="B559" s="68"/>
      <c r="C559" s="68"/>
      <c r="D559" s="68"/>
      <c r="E559" s="66"/>
      <c r="F559" s="67"/>
      <c r="G559" s="67"/>
      <c r="H559" s="71"/>
      <c r="I559" s="72"/>
      <c r="J559" s="67"/>
      <c r="K559" s="67"/>
      <c r="L559" s="67"/>
      <c r="M559" s="67"/>
      <c r="N559" s="67"/>
      <c r="O559" s="67"/>
      <c r="P559" s="73"/>
      <c r="Q559" s="274" t="str">
        <f>IF(COUNTA(E559:P559)&gt;0,IF(COUNTA(E559:P559)&lt;&gt;2,"???",$AB$1),"")</f>
        <v/>
      </c>
      <c r="Z559" s="82" t="str">
        <f>IF(Q559=$AB$1,INDEX($E$3:$H$3,MAX(E560:H560)),"")</f>
        <v/>
      </c>
      <c r="AA559" s="83" t="str">
        <f>IF(Q559=$AB$1,INDEX($I$3:$P$3,MAX(I560:P560)),"")</f>
        <v/>
      </c>
      <c r="AB559" s="84" t="str">
        <f>IF(ISNUMBER(AA559),Z559&amp;AA559,"")</f>
        <v/>
      </c>
      <c r="AC559" s="107" t="str">
        <f>IF(ISNUMBER(AA559),AB559&amp;TEXT(COUNTIF(AB$4:AB559,AB559),"000"),"")</f>
        <v/>
      </c>
    </row>
    <row r="560" spans="1:29" ht="12" customHeight="1" thickBot="1" x14ac:dyDescent="0.25">
      <c r="A560" s="272"/>
      <c r="B560" s="64"/>
      <c r="C560" s="64"/>
      <c r="D560" s="64"/>
      <c r="E560" s="78" t="str">
        <f t="shared" ref="E560:H560" si="1670">IF(LEN(E559)=1,COLUMN(A556),"")</f>
        <v/>
      </c>
      <c r="F560" s="79" t="str">
        <f t="shared" si="1670"/>
        <v/>
      </c>
      <c r="G560" s="79" t="str">
        <f t="shared" si="1670"/>
        <v/>
      </c>
      <c r="H560" s="79" t="str">
        <f t="shared" si="1670"/>
        <v/>
      </c>
      <c r="I560" s="80" t="str">
        <f t="shared" ref="I560" si="1671">IF(LEN(I559)=1,COLUMN(A556),"")</f>
        <v/>
      </c>
      <c r="J560" s="79" t="str">
        <f t="shared" ref="J560" si="1672">IF(LEN(J559)=1,COLUMN(B556),"")</f>
        <v/>
      </c>
      <c r="K560" s="79" t="str">
        <f t="shared" ref="K560" si="1673">IF(LEN(K559)=1,COLUMN(C556),"")</f>
        <v/>
      </c>
      <c r="L560" s="79" t="str">
        <f t="shared" ref="L560" si="1674">IF(LEN(L559)=1,COLUMN(D556),"")</f>
        <v/>
      </c>
      <c r="M560" s="79" t="str">
        <f t="shared" ref="M560" si="1675">IF(LEN(M559)=1,COLUMN(E556),"")</f>
        <v/>
      </c>
      <c r="N560" s="79" t="str">
        <f t="shared" ref="N560" si="1676">IF(LEN(N559)=1,COLUMN(F556),"")</f>
        <v/>
      </c>
      <c r="O560" s="79" t="str">
        <f t="shared" ref="O560" si="1677">IF(LEN(O559)=1,COLUMN(G556),"")</f>
        <v/>
      </c>
      <c r="P560" s="81" t="str">
        <f t="shared" ref="P560" si="1678">IF(LEN(P559)=1,COLUMN(H556),"")</f>
        <v/>
      </c>
      <c r="Q560" s="275"/>
      <c r="Z560" s="85"/>
      <c r="AB560" s="86"/>
      <c r="AC560" s="108"/>
    </row>
    <row r="561" spans="1:29" ht="12" customHeight="1" thickBot="1" x14ac:dyDescent="0.25">
      <c r="A561" s="272"/>
      <c r="B561" s="65"/>
      <c r="C561" s="65"/>
      <c r="D561" s="65"/>
      <c r="E561" s="74"/>
      <c r="F561" s="75"/>
      <c r="G561" s="75"/>
      <c r="H561" s="75"/>
      <c r="I561" s="76"/>
      <c r="J561" s="75"/>
      <c r="K561" s="75"/>
      <c r="L561" s="75"/>
      <c r="M561" s="75"/>
      <c r="N561" s="75"/>
      <c r="O561" s="75"/>
      <c r="P561" s="77"/>
      <c r="Q561" s="276"/>
      <c r="Z561" s="87"/>
      <c r="AA561" s="88"/>
      <c r="AB561" s="89"/>
      <c r="AC561" s="109"/>
    </row>
    <row r="562" spans="1:29" ht="12" customHeight="1" thickBot="1" x14ac:dyDescent="0.25">
      <c r="A562" s="272" t="str">
        <f>IF((ROW()-3)/3&lt;=AnzTeams,ROUNDUP((ROW()-3)/3,0),"")</f>
        <v/>
      </c>
      <c r="B562" s="68"/>
      <c r="C562" s="68"/>
      <c r="D562" s="68"/>
      <c r="E562" s="66"/>
      <c r="F562" s="67"/>
      <c r="G562" s="67"/>
      <c r="H562" s="71"/>
      <c r="I562" s="72"/>
      <c r="J562" s="67"/>
      <c r="K562" s="67"/>
      <c r="L562" s="67"/>
      <c r="M562" s="67"/>
      <c r="N562" s="67"/>
      <c r="O562" s="67"/>
      <c r="P562" s="73"/>
      <c r="Q562" s="274" t="str">
        <f>IF(COUNTA(E562:P562)&gt;0,IF(COUNTA(E562:P562)&lt;&gt;2,"???",$AB$1),"")</f>
        <v/>
      </c>
      <c r="Z562" s="82" t="str">
        <f>IF(Q562=$AB$1,INDEX($E$3:$H$3,MAX(E563:H563)),"")</f>
        <v/>
      </c>
      <c r="AA562" s="83" t="str">
        <f>IF(Q562=$AB$1,INDEX($I$3:$P$3,MAX(I563:P563)),"")</f>
        <v/>
      </c>
      <c r="AB562" s="84" t="str">
        <f>IF(ISNUMBER(AA562),Z562&amp;AA562,"")</f>
        <v/>
      </c>
      <c r="AC562" s="107" t="str">
        <f>IF(ISNUMBER(AA562),AB562&amp;TEXT(COUNTIF(AB$4:AB562,AB562),"000"),"")</f>
        <v/>
      </c>
    </row>
    <row r="563" spans="1:29" ht="12" customHeight="1" thickBot="1" x14ac:dyDescent="0.25">
      <c r="A563" s="272"/>
      <c r="B563" s="64"/>
      <c r="C563" s="64"/>
      <c r="D563" s="64"/>
      <c r="E563" s="78" t="str">
        <f t="shared" ref="E563:H563" si="1679">IF(LEN(E562)=1,COLUMN(A559),"")</f>
        <v/>
      </c>
      <c r="F563" s="79" t="str">
        <f t="shared" si="1679"/>
        <v/>
      </c>
      <c r="G563" s="79" t="str">
        <f t="shared" si="1679"/>
        <v/>
      </c>
      <c r="H563" s="79" t="str">
        <f t="shared" si="1679"/>
        <v/>
      </c>
      <c r="I563" s="80" t="str">
        <f t="shared" ref="I563" si="1680">IF(LEN(I562)=1,COLUMN(A559),"")</f>
        <v/>
      </c>
      <c r="J563" s="79" t="str">
        <f t="shared" ref="J563" si="1681">IF(LEN(J562)=1,COLUMN(B559),"")</f>
        <v/>
      </c>
      <c r="K563" s="79" t="str">
        <f t="shared" ref="K563" si="1682">IF(LEN(K562)=1,COLUMN(C559),"")</f>
        <v/>
      </c>
      <c r="L563" s="79" t="str">
        <f t="shared" ref="L563" si="1683">IF(LEN(L562)=1,COLUMN(D559),"")</f>
        <v/>
      </c>
      <c r="M563" s="79" t="str">
        <f t="shared" ref="M563" si="1684">IF(LEN(M562)=1,COLUMN(E559),"")</f>
        <v/>
      </c>
      <c r="N563" s="79" t="str">
        <f t="shared" ref="N563" si="1685">IF(LEN(N562)=1,COLUMN(F559),"")</f>
        <v/>
      </c>
      <c r="O563" s="79" t="str">
        <f t="shared" ref="O563" si="1686">IF(LEN(O562)=1,COLUMN(G559),"")</f>
        <v/>
      </c>
      <c r="P563" s="81" t="str">
        <f t="shared" ref="P563" si="1687">IF(LEN(P562)=1,COLUMN(H559),"")</f>
        <v/>
      </c>
      <c r="Q563" s="275"/>
      <c r="Z563" s="85"/>
      <c r="AB563" s="86"/>
      <c r="AC563" s="108"/>
    </row>
    <row r="564" spans="1:29" ht="12" customHeight="1" thickBot="1" x14ac:dyDescent="0.25">
      <c r="A564" s="272"/>
      <c r="B564" s="65"/>
      <c r="C564" s="65"/>
      <c r="D564" s="65"/>
      <c r="E564" s="74"/>
      <c r="F564" s="75"/>
      <c r="G564" s="75"/>
      <c r="H564" s="75"/>
      <c r="I564" s="76"/>
      <c r="J564" s="75"/>
      <c r="K564" s="75"/>
      <c r="L564" s="75"/>
      <c r="M564" s="75"/>
      <c r="N564" s="75"/>
      <c r="O564" s="75"/>
      <c r="P564" s="77"/>
      <c r="Q564" s="276"/>
      <c r="Z564" s="87"/>
      <c r="AA564" s="88"/>
      <c r="AB564" s="89"/>
      <c r="AC564" s="109"/>
    </row>
    <row r="565" spans="1:29" ht="12" customHeight="1" thickBot="1" x14ac:dyDescent="0.25">
      <c r="A565" s="272" t="str">
        <f>IF((ROW()-3)/3&lt;=AnzTeams,ROUNDUP((ROW()-3)/3,0),"")</f>
        <v/>
      </c>
      <c r="B565" s="68"/>
      <c r="C565" s="68"/>
      <c r="D565" s="68"/>
      <c r="E565" s="66"/>
      <c r="F565" s="67"/>
      <c r="G565" s="67"/>
      <c r="H565" s="71"/>
      <c r="I565" s="72"/>
      <c r="J565" s="67"/>
      <c r="K565" s="67"/>
      <c r="L565" s="67"/>
      <c r="M565" s="67"/>
      <c r="N565" s="67"/>
      <c r="O565" s="67"/>
      <c r="P565" s="73"/>
      <c r="Q565" s="274" t="str">
        <f>IF(COUNTA(E565:P565)&gt;0,IF(COUNTA(E565:P565)&lt;&gt;2,"???",$AB$1),"")</f>
        <v/>
      </c>
      <c r="Z565" s="82" t="str">
        <f>IF(Q565=$AB$1,INDEX($E$3:$H$3,MAX(E566:H566)),"")</f>
        <v/>
      </c>
      <c r="AA565" s="83" t="str">
        <f>IF(Q565=$AB$1,INDEX($I$3:$P$3,MAX(I566:P566)),"")</f>
        <v/>
      </c>
      <c r="AB565" s="84" t="str">
        <f>IF(ISNUMBER(AA565),Z565&amp;AA565,"")</f>
        <v/>
      </c>
      <c r="AC565" s="107" t="str">
        <f>IF(ISNUMBER(AA565),AB565&amp;TEXT(COUNTIF(AB$4:AB565,AB565),"000"),"")</f>
        <v/>
      </c>
    </row>
    <row r="566" spans="1:29" ht="12" customHeight="1" thickBot="1" x14ac:dyDescent="0.25">
      <c r="A566" s="272"/>
      <c r="B566" s="64"/>
      <c r="C566" s="64"/>
      <c r="D566" s="64"/>
      <c r="E566" s="78" t="str">
        <f t="shared" ref="E566:H566" si="1688">IF(LEN(E565)=1,COLUMN(A562),"")</f>
        <v/>
      </c>
      <c r="F566" s="79" t="str">
        <f t="shared" si="1688"/>
        <v/>
      </c>
      <c r="G566" s="79" t="str">
        <f t="shared" si="1688"/>
        <v/>
      </c>
      <c r="H566" s="79" t="str">
        <f t="shared" si="1688"/>
        <v/>
      </c>
      <c r="I566" s="80" t="str">
        <f t="shared" ref="I566" si="1689">IF(LEN(I565)=1,COLUMN(A562),"")</f>
        <v/>
      </c>
      <c r="J566" s="79" t="str">
        <f t="shared" ref="J566" si="1690">IF(LEN(J565)=1,COLUMN(B562),"")</f>
        <v/>
      </c>
      <c r="K566" s="79" t="str">
        <f t="shared" ref="K566" si="1691">IF(LEN(K565)=1,COLUMN(C562),"")</f>
        <v/>
      </c>
      <c r="L566" s="79" t="str">
        <f t="shared" ref="L566" si="1692">IF(LEN(L565)=1,COLUMN(D562),"")</f>
        <v/>
      </c>
      <c r="M566" s="79" t="str">
        <f t="shared" ref="M566" si="1693">IF(LEN(M565)=1,COLUMN(E562),"")</f>
        <v/>
      </c>
      <c r="N566" s="79" t="str">
        <f t="shared" ref="N566" si="1694">IF(LEN(N565)=1,COLUMN(F562),"")</f>
        <v/>
      </c>
      <c r="O566" s="79" t="str">
        <f t="shared" ref="O566" si="1695">IF(LEN(O565)=1,COLUMN(G562),"")</f>
        <v/>
      </c>
      <c r="P566" s="81" t="str">
        <f t="shared" ref="P566" si="1696">IF(LEN(P565)=1,COLUMN(H562),"")</f>
        <v/>
      </c>
      <c r="Q566" s="275"/>
      <c r="Z566" s="85"/>
      <c r="AB566" s="86"/>
      <c r="AC566" s="108"/>
    </row>
    <row r="567" spans="1:29" ht="12" customHeight="1" thickBot="1" x14ac:dyDescent="0.25">
      <c r="A567" s="272"/>
      <c r="B567" s="65"/>
      <c r="C567" s="65"/>
      <c r="D567" s="65"/>
      <c r="E567" s="74"/>
      <c r="F567" s="75"/>
      <c r="G567" s="75"/>
      <c r="H567" s="75"/>
      <c r="I567" s="76"/>
      <c r="J567" s="75"/>
      <c r="K567" s="75"/>
      <c r="L567" s="75"/>
      <c r="M567" s="75"/>
      <c r="N567" s="75"/>
      <c r="O567" s="75"/>
      <c r="P567" s="77"/>
      <c r="Q567" s="276"/>
      <c r="Z567" s="87"/>
      <c r="AA567" s="88"/>
      <c r="AB567" s="89"/>
      <c r="AC567" s="109"/>
    </row>
    <row r="568" spans="1:29" ht="12" customHeight="1" thickBot="1" x14ac:dyDescent="0.25">
      <c r="A568" s="272" t="str">
        <f>IF((ROW()-3)/3&lt;=AnzTeams,ROUNDUP((ROW()-3)/3,0),"")</f>
        <v/>
      </c>
      <c r="B568" s="68"/>
      <c r="C568" s="68"/>
      <c r="D568" s="68"/>
      <c r="E568" s="66"/>
      <c r="F568" s="67"/>
      <c r="G568" s="67"/>
      <c r="H568" s="71"/>
      <c r="I568" s="72"/>
      <c r="J568" s="67"/>
      <c r="K568" s="67"/>
      <c r="L568" s="67"/>
      <c r="M568" s="67"/>
      <c r="N568" s="67"/>
      <c r="O568" s="67"/>
      <c r="P568" s="73"/>
      <c r="Q568" s="274" t="str">
        <f>IF(COUNTA(E568:P568)&gt;0,IF(COUNTA(E568:P568)&lt;&gt;2,"???",$AB$1),"")</f>
        <v/>
      </c>
      <c r="Z568" s="82" t="str">
        <f>IF(Q568=$AB$1,INDEX($E$3:$H$3,MAX(E569:H569)),"")</f>
        <v/>
      </c>
      <c r="AA568" s="83" t="str">
        <f>IF(Q568=$AB$1,INDEX($I$3:$P$3,MAX(I569:P569)),"")</f>
        <v/>
      </c>
      <c r="AB568" s="84" t="str">
        <f>IF(ISNUMBER(AA568),Z568&amp;AA568,"")</f>
        <v/>
      </c>
      <c r="AC568" s="107" t="str">
        <f>IF(ISNUMBER(AA568),AB568&amp;TEXT(COUNTIF(AB$4:AB568,AB568),"000"),"")</f>
        <v/>
      </c>
    </row>
    <row r="569" spans="1:29" ht="12" customHeight="1" thickBot="1" x14ac:dyDescent="0.25">
      <c r="A569" s="272"/>
      <c r="B569" s="64"/>
      <c r="C569" s="64"/>
      <c r="D569" s="64"/>
      <c r="E569" s="78" t="str">
        <f t="shared" ref="E569:H569" si="1697">IF(LEN(E568)=1,COLUMN(A565),"")</f>
        <v/>
      </c>
      <c r="F569" s="79" t="str">
        <f t="shared" si="1697"/>
        <v/>
      </c>
      <c r="G569" s="79" t="str">
        <f t="shared" si="1697"/>
        <v/>
      </c>
      <c r="H569" s="79" t="str">
        <f t="shared" si="1697"/>
        <v/>
      </c>
      <c r="I569" s="80" t="str">
        <f t="shared" ref="I569" si="1698">IF(LEN(I568)=1,COLUMN(A565),"")</f>
        <v/>
      </c>
      <c r="J569" s="79" t="str">
        <f t="shared" ref="J569" si="1699">IF(LEN(J568)=1,COLUMN(B565),"")</f>
        <v/>
      </c>
      <c r="K569" s="79" t="str">
        <f t="shared" ref="K569" si="1700">IF(LEN(K568)=1,COLUMN(C565),"")</f>
        <v/>
      </c>
      <c r="L569" s="79" t="str">
        <f t="shared" ref="L569" si="1701">IF(LEN(L568)=1,COLUMN(D565),"")</f>
        <v/>
      </c>
      <c r="M569" s="79" t="str">
        <f t="shared" ref="M569" si="1702">IF(LEN(M568)=1,COLUMN(E565),"")</f>
        <v/>
      </c>
      <c r="N569" s="79" t="str">
        <f t="shared" ref="N569" si="1703">IF(LEN(N568)=1,COLUMN(F565),"")</f>
        <v/>
      </c>
      <c r="O569" s="79" t="str">
        <f t="shared" ref="O569" si="1704">IF(LEN(O568)=1,COLUMN(G565),"")</f>
        <v/>
      </c>
      <c r="P569" s="81" t="str">
        <f t="shared" ref="P569" si="1705">IF(LEN(P568)=1,COLUMN(H565),"")</f>
        <v/>
      </c>
      <c r="Q569" s="275"/>
      <c r="Z569" s="85"/>
      <c r="AB569" s="86"/>
      <c r="AC569" s="108"/>
    </row>
    <row r="570" spans="1:29" ht="12" customHeight="1" thickBot="1" x14ac:dyDescent="0.25">
      <c r="A570" s="272"/>
      <c r="B570" s="65"/>
      <c r="C570" s="65"/>
      <c r="D570" s="65"/>
      <c r="E570" s="74"/>
      <c r="F570" s="75"/>
      <c r="G570" s="75"/>
      <c r="H570" s="75"/>
      <c r="I570" s="76"/>
      <c r="J570" s="75"/>
      <c r="K570" s="75"/>
      <c r="L570" s="75"/>
      <c r="M570" s="75"/>
      <c r="N570" s="75"/>
      <c r="O570" s="75"/>
      <c r="P570" s="77"/>
      <c r="Q570" s="276"/>
      <c r="Z570" s="87"/>
      <c r="AA570" s="88"/>
      <c r="AB570" s="89"/>
      <c r="AC570" s="109"/>
    </row>
    <row r="571" spans="1:29" ht="12" customHeight="1" thickBot="1" x14ac:dyDescent="0.25">
      <c r="A571" s="272" t="str">
        <f>IF((ROW()-3)/3&lt;=AnzTeams,ROUNDUP((ROW()-3)/3,0),"")</f>
        <v/>
      </c>
      <c r="B571" s="68"/>
      <c r="C571" s="68"/>
      <c r="D571" s="68"/>
      <c r="E571" s="66"/>
      <c r="F571" s="67"/>
      <c r="G571" s="67"/>
      <c r="H571" s="71"/>
      <c r="I571" s="72"/>
      <c r="J571" s="67"/>
      <c r="K571" s="67"/>
      <c r="L571" s="67"/>
      <c r="M571" s="67"/>
      <c r="N571" s="67"/>
      <c r="O571" s="67"/>
      <c r="P571" s="73"/>
      <c r="Q571" s="274" t="str">
        <f>IF(COUNTA(E571:P571)&gt;0,IF(COUNTA(E571:P571)&lt;&gt;2,"???",$AB$1),"")</f>
        <v/>
      </c>
      <c r="Z571" s="82" t="str">
        <f>IF(Q571=$AB$1,INDEX($E$3:$H$3,MAX(E572:H572)),"")</f>
        <v/>
      </c>
      <c r="AA571" s="83" t="str">
        <f>IF(Q571=$AB$1,INDEX($I$3:$P$3,MAX(I572:P572)),"")</f>
        <v/>
      </c>
      <c r="AB571" s="84" t="str">
        <f>IF(ISNUMBER(AA571),Z571&amp;AA571,"")</f>
        <v/>
      </c>
      <c r="AC571" s="107" t="str">
        <f>IF(ISNUMBER(AA571),AB571&amp;TEXT(COUNTIF(AB$4:AB571,AB571),"000"),"")</f>
        <v/>
      </c>
    </row>
    <row r="572" spans="1:29" ht="12" customHeight="1" thickBot="1" x14ac:dyDescent="0.25">
      <c r="A572" s="272"/>
      <c r="B572" s="64"/>
      <c r="C572" s="64"/>
      <c r="D572" s="64"/>
      <c r="E572" s="78" t="str">
        <f t="shared" ref="E572:H572" si="1706">IF(LEN(E571)=1,COLUMN(A568),"")</f>
        <v/>
      </c>
      <c r="F572" s="79" t="str">
        <f t="shared" si="1706"/>
        <v/>
      </c>
      <c r="G572" s="79" t="str">
        <f t="shared" si="1706"/>
        <v/>
      </c>
      <c r="H572" s="79" t="str">
        <f t="shared" si="1706"/>
        <v/>
      </c>
      <c r="I572" s="80" t="str">
        <f t="shared" ref="I572" si="1707">IF(LEN(I571)=1,COLUMN(A568),"")</f>
        <v/>
      </c>
      <c r="J572" s="79" t="str">
        <f t="shared" ref="J572" si="1708">IF(LEN(J571)=1,COLUMN(B568),"")</f>
        <v/>
      </c>
      <c r="K572" s="79" t="str">
        <f t="shared" ref="K572" si="1709">IF(LEN(K571)=1,COLUMN(C568),"")</f>
        <v/>
      </c>
      <c r="L572" s="79" t="str">
        <f t="shared" ref="L572" si="1710">IF(LEN(L571)=1,COLUMN(D568),"")</f>
        <v/>
      </c>
      <c r="M572" s="79" t="str">
        <f t="shared" ref="M572" si="1711">IF(LEN(M571)=1,COLUMN(E568),"")</f>
        <v/>
      </c>
      <c r="N572" s="79" t="str">
        <f t="shared" ref="N572" si="1712">IF(LEN(N571)=1,COLUMN(F568),"")</f>
        <v/>
      </c>
      <c r="O572" s="79" t="str">
        <f t="shared" ref="O572" si="1713">IF(LEN(O571)=1,COLUMN(G568),"")</f>
        <v/>
      </c>
      <c r="P572" s="81" t="str">
        <f t="shared" ref="P572" si="1714">IF(LEN(P571)=1,COLUMN(H568),"")</f>
        <v/>
      </c>
      <c r="Q572" s="275"/>
      <c r="Z572" s="85"/>
      <c r="AB572" s="86"/>
      <c r="AC572" s="108"/>
    </row>
    <row r="573" spans="1:29" ht="12" customHeight="1" thickBot="1" x14ac:dyDescent="0.25">
      <c r="A573" s="272"/>
      <c r="B573" s="65"/>
      <c r="C573" s="65"/>
      <c r="D573" s="65"/>
      <c r="E573" s="74"/>
      <c r="F573" s="75"/>
      <c r="G573" s="75"/>
      <c r="H573" s="75"/>
      <c r="I573" s="76"/>
      <c r="J573" s="75"/>
      <c r="K573" s="75"/>
      <c r="L573" s="75"/>
      <c r="M573" s="75"/>
      <c r="N573" s="75"/>
      <c r="O573" s="75"/>
      <c r="P573" s="77"/>
      <c r="Q573" s="276"/>
      <c r="Z573" s="87"/>
      <c r="AA573" s="88"/>
      <c r="AB573" s="89"/>
      <c r="AC573" s="109"/>
    </row>
    <row r="574" spans="1:29" ht="12" customHeight="1" thickBot="1" x14ac:dyDescent="0.25">
      <c r="A574" s="272" t="str">
        <f>IF((ROW()-3)/3&lt;=AnzTeams,ROUNDUP((ROW()-3)/3,0),"")</f>
        <v/>
      </c>
      <c r="B574" s="68"/>
      <c r="C574" s="68"/>
      <c r="D574" s="68"/>
      <c r="E574" s="66"/>
      <c r="F574" s="67"/>
      <c r="G574" s="67"/>
      <c r="H574" s="71"/>
      <c r="I574" s="72"/>
      <c r="J574" s="67"/>
      <c r="K574" s="67"/>
      <c r="L574" s="67"/>
      <c r="M574" s="67"/>
      <c r="N574" s="67"/>
      <c r="O574" s="67"/>
      <c r="P574" s="73"/>
      <c r="Q574" s="274" t="str">
        <f>IF(COUNTA(E574:P574)&gt;0,IF(COUNTA(E574:P574)&lt;&gt;2,"???",$AB$1),"")</f>
        <v/>
      </c>
      <c r="Z574" s="82" t="str">
        <f>IF(Q574=$AB$1,INDEX($E$3:$H$3,MAX(E575:H575)),"")</f>
        <v/>
      </c>
      <c r="AA574" s="83" t="str">
        <f>IF(Q574=$AB$1,INDEX($I$3:$P$3,MAX(I575:P575)),"")</f>
        <v/>
      </c>
      <c r="AB574" s="84" t="str">
        <f>IF(ISNUMBER(AA574),Z574&amp;AA574,"")</f>
        <v/>
      </c>
      <c r="AC574" s="107" t="str">
        <f>IF(ISNUMBER(AA574),AB574&amp;TEXT(COUNTIF(AB$4:AB574,AB574),"000"),"")</f>
        <v/>
      </c>
    </row>
    <row r="575" spans="1:29" ht="12" customHeight="1" thickBot="1" x14ac:dyDescent="0.25">
      <c r="A575" s="272"/>
      <c r="B575" s="64"/>
      <c r="C575" s="64"/>
      <c r="D575" s="64"/>
      <c r="E575" s="78" t="str">
        <f t="shared" ref="E575:H575" si="1715">IF(LEN(E574)=1,COLUMN(A571),"")</f>
        <v/>
      </c>
      <c r="F575" s="79" t="str">
        <f t="shared" si="1715"/>
        <v/>
      </c>
      <c r="G575" s="79" t="str">
        <f t="shared" si="1715"/>
        <v/>
      </c>
      <c r="H575" s="79" t="str">
        <f t="shared" si="1715"/>
        <v/>
      </c>
      <c r="I575" s="80" t="str">
        <f t="shared" ref="I575" si="1716">IF(LEN(I574)=1,COLUMN(A571),"")</f>
        <v/>
      </c>
      <c r="J575" s="79" t="str">
        <f t="shared" ref="J575" si="1717">IF(LEN(J574)=1,COLUMN(B571),"")</f>
        <v/>
      </c>
      <c r="K575" s="79" t="str">
        <f t="shared" ref="K575" si="1718">IF(LEN(K574)=1,COLUMN(C571),"")</f>
        <v/>
      </c>
      <c r="L575" s="79" t="str">
        <f t="shared" ref="L575" si="1719">IF(LEN(L574)=1,COLUMN(D571),"")</f>
        <v/>
      </c>
      <c r="M575" s="79" t="str">
        <f t="shared" ref="M575" si="1720">IF(LEN(M574)=1,COLUMN(E571),"")</f>
        <v/>
      </c>
      <c r="N575" s="79" t="str">
        <f t="shared" ref="N575" si="1721">IF(LEN(N574)=1,COLUMN(F571),"")</f>
        <v/>
      </c>
      <c r="O575" s="79" t="str">
        <f t="shared" ref="O575" si="1722">IF(LEN(O574)=1,COLUMN(G571),"")</f>
        <v/>
      </c>
      <c r="P575" s="81" t="str">
        <f t="shared" ref="P575" si="1723">IF(LEN(P574)=1,COLUMN(H571),"")</f>
        <v/>
      </c>
      <c r="Q575" s="275"/>
      <c r="Z575" s="85"/>
      <c r="AB575" s="86"/>
      <c r="AC575" s="108"/>
    </row>
    <row r="576" spans="1:29" ht="12" customHeight="1" thickBot="1" x14ac:dyDescent="0.25">
      <c r="A576" s="272"/>
      <c r="B576" s="65"/>
      <c r="C576" s="65"/>
      <c r="D576" s="65"/>
      <c r="E576" s="74"/>
      <c r="F576" s="75"/>
      <c r="G576" s="75"/>
      <c r="H576" s="75"/>
      <c r="I576" s="76"/>
      <c r="J576" s="75"/>
      <c r="K576" s="75"/>
      <c r="L576" s="75"/>
      <c r="M576" s="75"/>
      <c r="N576" s="75"/>
      <c r="O576" s="75"/>
      <c r="P576" s="77"/>
      <c r="Q576" s="276"/>
      <c r="Z576" s="87"/>
      <c r="AA576" s="88"/>
      <c r="AB576" s="89"/>
      <c r="AC576" s="109"/>
    </row>
    <row r="577" spans="1:29" ht="12" customHeight="1" thickBot="1" x14ac:dyDescent="0.25">
      <c r="A577" s="272" t="str">
        <f>IF((ROW()-3)/3&lt;=AnzTeams,ROUNDUP((ROW()-3)/3,0),"")</f>
        <v/>
      </c>
      <c r="B577" s="68"/>
      <c r="C577" s="68"/>
      <c r="D577" s="68"/>
      <c r="E577" s="66"/>
      <c r="F577" s="67"/>
      <c r="G577" s="67"/>
      <c r="H577" s="71"/>
      <c r="I577" s="72"/>
      <c r="J577" s="67"/>
      <c r="K577" s="67"/>
      <c r="L577" s="67"/>
      <c r="M577" s="67"/>
      <c r="N577" s="67"/>
      <c r="O577" s="67"/>
      <c r="P577" s="73"/>
      <c r="Q577" s="274" t="str">
        <f>IF(COUNTA(E577:P577)&gt;0,IF(COUNTA(E577:P577)&lt;&gt;2,"???",$AB$1),"")</f>
        <v/>
      </c>
      <c r="Z577" s="82" t="str">
        <f>IF(Q577=$AB$1,INDEX($E$3:$H$3,MAX(E578:H578)),"")</f>
        <v/>
      </c>
      <c r="AA577" s="83" t="str">
        <f>IF(Q577=$AB$1,INDEX($I$3:$P$3,MAX(I578:P578)),"")</f>
        <v/>
      </c>
      <c r="AB577" s="84" t="str">
        <f>IF(ISNUMBER(AA577),Z577&amp;AA577,"")</f>
        <v/>
      </c>
      <c r="AC577" s="107" t="str">
        <f>IF(ISNUMBER(AA577),AB577&amp;TEXT(COUNTIF(AB$4:AB577,AB577),"000"),"")</f>
        <v/>
      </c>
    </row>
    <row r="578" spans="1:29" ht="12" customHeight="1" thickBot="1" x14ac:dyDescent="0.25">
      <c r="A578" s="272"/>
      <c r="B578" s="64"/>
      <c r="C578" s="64"/>
      <c r="D578" s="64"/>
      <c r="E578" s="78" t="str">
        <f t="shared" ref="E578:H578" si="1724">IF(LEN(E577)=1,COLUMN(A574),"")</f>
        <v/>
      </c>
      <c r="F578" s="79" t="str">
        <f t="shared" si="1724"/>
        <v/>
      </c>
      <c r="G578" s="79" t="str">
        <f t="shared" si="1724"/>
        <v/>
      </c>
      <c r="H578" s="79" t="str">
        <f t="shared" si="1724"/>
        <v/>
      </c>
      <c r="I578" s="80" t="str">
        <f t="shared" ref="I578" si="1725">IF(LEN(I577)=1,COLUMN(A574),"")</f>
        <v/>
      </c>
      <c r="J578" s="79" t="str">
        <f t="shared" ref="J578" si="1726">IF(LEN(J577)=1,COLUMN(B574),"")</f>
        <v/>
      </c>
      <c r="K578" s="79" t="str">
        <f t="shared" ref="K578" si="1727">IF(LEN(K577)=1,COLUMN(C574),"")</f>
        <v/>
      </c>
      <c r="L578" s="79" t="str">
        <f t="shared" ref="L578" si="1728">IF(LEN(L577)=1,COLUMN(D574),"")</f>
        <v/>
      </c>
      <c r="M578" s="79" t="str">
        <f t="shared" ref="M578" si="1729">IF(LEN(M577)=1,COLUMN(E574),"")</f>
        <v/>
      </c>
      <c r="N578" s="79" t="str">
        <f t="shared" ref="N578" si="1730">IF(LEN(N577)=1,COLUMN(F574),"")</f>
        <v/>
      </c>
      <c r="O578" s="79" t="str">
        <f t="shared" ref="O578" si="1731">IF(LEN(O577)=1,COLUMN(G574),"")</f>
        <v/>
      </c>
      <c r="P578" s="81" t="str">
        <f t="shared" ref="P578" si="1732">IF(LEN(P577)=1,COLUMN(H574),"")</f>
        <v/>
      </c>
      <c r="Q578" s="275"/>
      <c r="Z578" s="85"/>
      <c r="AB578" s="86"/>
      <c r="AC578" s="108"/>
    </row>
    <row r="579" spans="1:29" ht="12" customHeight="1" thickBot="1" x14ac:dyDescent="0.25">
      <c r="A579" s="272"/>
      <c r="B579" s="65"/>
      <c r="C579" s="65"/>
      <c r="D579" s="65"/>
      <c r="E579" s="74"/>
      <c r="F579" s="75"/>
      <c r="G579" s="75"/>
      <c r="H579" s="75"/>
      <c r="I579" s="76"/>
      <c r="J579" s="75"/>
      <c r="K579" s="75"/>
      <c r="L579" s="75"/>
      <c r="M579" s="75"/>
      <c r="N579" s="75"/>
      <c r="O579" s="75"/>
      <c r="P579" s="77"/>
      <c r="Q579" s="276"/>
      <c r="Z579" s="87"/>
      <c r="AA579" s="88"/>
      <c r="AB579" s="89"/>
      <c r="AC579" s="109"/>
    </row>
    <row r="580" spans="1:29" ht="12" customHeight="1" thickBot="1" x14ac:dyDescent="0.25">
      <c r="A580" s="272" t="str">
        <f>IF((ROW()-3)/3&lt;=AnzTeams,ROUNDUP((ROW()-3)/3,0),"")</f>
        <v/>
      </c>
      <c r="B580" s="68"/>
      <c r="C580" s="68"/>
      <c r="D580" s="68"/>
      <c r="E580" s="66"/>
      <c r="F580" s="67"/>
      <c r="G580" s="67"/>
      <c r="H580" s="71"/>
      <c r="I580" s="72"/>
      <c r="J580" s="67"/>
      <c r="K580" s="67"/>
      <c r="L580" s="67"/>
      <c r="M580" s="67"/>
      <c r="N580" s="67"/>
      <c r="O580" s="67"/>
      <c r="P580" s="73"/>
      <c r="Q580" s="274" t="str">
        <f>IF(COUNTA(E580:P580)&gt;0,IF(COUNTA(E580:P580)&lt;&gt;2,"???",$AB$1),"")</f>
        <v/>
      </c>
      <c r="Z580" s="82" t="str">
        <f>IF(Q580=$AB$1,INDEX($E$3:$H$3,MAX(E581:H581)),"")</f>
        <v/>
      </c>
      <c r="AA580" s="83" t="str">
        <f>IF(Q580=$AB$1,INDEX($I$3:$P$3,MAX(I581:P581)),"")</f>
        <v/>
      </c>
      <c r="AB580" s="84" t="str">
        <f>IF(ISNUMBER(AA580),Z580&amp;AA580,"")</f>
        <v/>
      </c>
      <c r="AC580" s="107" t="str">
        <f>IF(ISNUMBER(AA580),AB580&amp;TEXT(COUNTIF(AB$4:AB580,AB580),"000"),"")</f>
        <v/>
      </c>
    </row>
    <row r="581" spans="1:29" ht="12" customHeight="1" thickBot="1" x14ac:dyDescent="0.25">
      <c r="A581" s="272"/>
      <c r="B581" s="64"/>
      <c r="C581" s="64"/>
      <c r="D581" s="64"/>
      <c r="E581" s="78" t="str">
        <f t="shared" ref="E581:H581" si="1733">IF(LEN(E580)=1,COLUMN(A577),"")</f>
        <v/>
      </c>
      <c r="F581" s="79" t="str">
        <f t="shared" si="1733"/>
        <v/>
      </c>
      <c r="G581" s="79" t="str">
        <f t="shared" si="1733"/>
        <v/>
      </c>
      <c r="H581" s="79" t="str">
        <f t="shared" si="1733"/>
        <v/>
      </c>
      <c r="I581" s="80" t="str">
        <f t="shared" ref="I581" si="1734">IF(LEN(I580)=1,COLUMN(A577),"")</f>
        <v/>
      </c>
      <c r="J581" s="79" t="str">
        <f t="shared" ref="J581" si="1735">IF(LEN(J580)=1,COLUMN(B577),"")</f>
        <v/>
      </c>
      <c r="K581" s="79" t="str">
        <f t="shared" ref="K581" si="1736">IF(LEN(K580)=1,COLUMN(C577),"")</f>
        <v/>
      </c>
      <c r="L581" s="79" t="str">
        <f t="shared" ref="L581" si="1737">IF(LEN(L580)=1,COLUMN(D577),"")</f>
        <v/>
      </c>
      <c r="M581" s="79" t="str">
        <f t="shared" ref="M581" si="1738">IF(LEN(M580)=1,COLUMN(E577),"")</f>
        <v/>
      </c>
      <c r="N581" s="79" t="str">
        <f t="shared" ref="N581" si="1739">IF(LEN(N580)=1,COLUMN(F577),"")</f>
        <v/>
      </c>
      <c r="O581" s="79" t="str">
        <f t="shared" ref="O581" si="1740">IF(LEN(O580)=1,COLUMN(G577),"")</f>
        <v/>
      </c>
      <c r="P581" s="81" t="str">
        <f t="shared" ref="P581" si="1741">IF(LEN(P580)=1,COLUMN(H577),"")</f>
        <v/>
      </c>
      <c r="Q581" s="275"/>
      <c r="Z581" s="85"/>
      <c r="AB581" s="86"/>
      <c r="AC581" s="108"/>
    </row>
    <row r="582" spans="1:29" ht="12" customHeight="1" thickBot="1" x14ac:dyDescent="0.25">
      <c r="A582" s="272"/>
      <c r="B582" s="65"/>
      <c r="C582" s="65"/>
      <c r="D582" s="65"/>
      <c r="E582" s="74"/>
      <c r="F582" s="75"/>
      <c r="G582" s="75"/>
      <c r="H582" s="75"/>
      <c r="I582" s="76"/>
      <c r="J582" s="75"/>
      <c r="K582" s="75"/>
      <c r="L582" s="75"/>
      <c r="M582" s="75"/>
      <c r="N582" s="75"/>
      <c r="O582" s="75"/>
      <c r="P582" s="77"/>
      <c r="Q582" s="276"/>
      <c r="Z582" s="87"/>
      <c r="AA582" s="88"/>
      <c r="AB582" s="89"/>
      <c r="AC582" s="109"/>
    </row>
    <row r="583" spans="1:29" ht="12" customHeight="1" thickBot="1" x14ac:dyDescent="0.25">
      <c r="A583" s="272" t="str">
        <f>IF((ROW()-3)/3&lt;=AnzTeams,ROUNDUP((ROW()-3)/3,0),"")</f>
        <v/>
      </c>
      <c r="B583" s="68"/>
      <c r="C583" s="68"/>
      <c r="D583" s="68"/>
      <c r="E583" s="66"/>
      <c r="F583" s="67"/>
      <c r="G583" s="67"/>
      <c r="H583" s="71"/>
      <c r="I583" s="72"/>
      <c r="J583" s="67"/>
      <c r="K583" s="67"/>
      <c r="L583" s="67"/>
      <c r="M583" s="67"/>
      <c r="N583" s="67"/>
      <c r="O583" s="67"/>
      <c r="P583" s="73"/>
      <c r="Q583" s="274" t="str">
        <f>IF(COUNTA(E583:P583)&gt;0,IF(COUNTA(E583:P583)&lt;&gt;2,"???",$AB$1),"")</f>
        <v/>
      </c>
      <c r="Z583" s="82" t="str">
        <f>IF(Q583=$AB$1,INDEX($E$3:$H$3,MAX(E584:H584)),"")</f>
        <v/>
      </c>
      <c r="AA583" s="83" t="str">
        <f>IF(Q583=$AB$1,INDEX($I$3:$P$3,MAX(I584:P584)),"")</f>
        <v/>
      </c>
      <c r="AB583" s="84" t="str">
        <f>IF(ISNUMBER(AA583),Z583&amp;AA583,"")</f>
        <v/>
      </c>
      <c r="AC583" s="107" t="str">
        <f>IF(ISNUMBER(AA583),AB583&amp;TEXT(COUNTIF(AB$4:AB583,AB583),"000"),"")</f>
        <v/>
      </c>
    </row>
    <row r="584" spans="1:29" ht="12" customHeight="1" thickBot="1" x14ac:dyDescent="0.25">
      <c r="A584" s="272"/>
      <c r="B584" s="64"/>
      <c r="C584" s="64"/>
      <c r="D584" s="64"/>
      <c r="E584" s="78" t="str">
        <f t="shared" ref="E584:H584" si="1742">IF(LEN(E583)=1,COLUMN(A580),"")</f>
        <v/>
      </c>
      <c r="F584" s="79" t="str">
        <f t="shared" si="1742"/>
        <v/>
      </c>
      <c r="G584" s="79" t="str">
        <f t="shared" si="1742"/>
        <v/>
      </c>
      <c r="H584" s="79" t="str">
        <f t="shared" si="1742"/>
        <v/>
      </c>
      <c r="I584" s="80" t="str">
        <f t="shared" ref="I584" si="1743">IF(LEN(I583)=1,COLUMN(A580),"")</f>
        <v/>
      </c>
      <c r="J584" s="79" t="str">
        <f t="shared" ref="J584" si="1744">IF(LEN(J583)=1,COLUMN(B580),"")</f>
        <v/>
      </c>
      <c r="K584" s="79" t="str">
        <f t="shared" ref="K584" si="1745">IF(LEN(K583)=1,COLUMN(C580),"")</f>
        <v/>
      </c>
      <c r="L584" s="79" t="str">
        <f t="shared" ref="L584" si="1746">IF(LEN(L583)=1,COLUMN(D580),"")</f>
        <v/>
      </c>
      <c r="M584" s="79" t="str">
        <f t="shared" ref="M584" si="1747">IF(LEN(M583)=1,COLUMN(E580),"")</f>
        <v/>
      </c>
      <c r="N584" s="79" t="str">
        <f t="shared" ref="N584" si="1748">IF(LEN(N583)=1,COLUMN(F580),"")</f>
        <v/>
      </c>
      <c r="O584" s="79" t="str">
        <f t="shared" ref="O584" si="1749">IF(LEN(O583)=1,COLUMN(G580),"")</f>
        <v/>
      </c>
      <c r="P584" s="81" t="str">
        <f t="shared" ref="P584" si="1750">IF(LEN(P583)=1,COLUMN(H580),"")</f>
        <v/>
      </c>
      <c r="Q584" s="275"/>
      <c r="Z584" s="85"/>
      <c r="AB584" s="86"/>
      <c r="AC584" s="108"/>
    </row>
    <row r="585" spans="1:29" ht="12" customHeight="1" thickBot="1" x14ac:dyDescent="0.25">
      <c r="A585" s="272"/>
      <c r="B585" s="65"/>
      <c r="C585" s="65"/>
      <c r="D585" s="65"/>
      <c r="E585" s="74"/>
      <c r="F585" s="75"/>
      <c r="G585" s="75"/>
      <c r="H585" s="75"/>
      <c r="I585" s="76"/>
      <c r="J585" s="75"/>
      <c r="K585" s="75"/>
      <c r="L585" s="75"/>
      <c r="M585" s="75"/>
      <c r="N585" s="75"/>
      <c r="O585" s="75"/>
      <c r="P585" s="77"/>
      <c r="Q585" s="276"/>
      <c r="Z585" s="87"/>
      <c r="AA585" s="88"/>
      <c r="AB585" s="89"/>
      <c r="AC585" s="109"/>
    </row>
    <row r="586" spans="1:29" ht="12" customHeight="1" thickBot="1" x14ac:dyDescent="0.25">
      <c r="A586" s="272" t="str">
        <f>IF((ROW()-3)/3&lt;=AnzTeams,ROUNDUP((ROW()-3)/3,0),"")</f>
        <v/>
      </c>
      <c r="B586" s="68"/>
      <c r="C586" s="68"/>
      <c r="D586" s="68"/>
      <c r="E586" s="66"/>
      <c r="F586" s="67"/>
      <c r="G586" s="67"/>
      <c r="H586" s="71"/>
      <c r="I586" s="72"/>
      <c r="J586" s="67"/>
      <c r="K586" s="67"/>
      <c r="L586" s="67"/>
      <c r="M586" s="67"/>
      <c r="N586" s="67"/>
      <c r="O586" s="67"/>
      <c r="P586" s="73"/>
      <c r="Q586" s="274" t="str">
        <f>IF(COUNTA(E586:P586)&gt;0,IF(COUNTA(E586:P586)&lt;&gt;2,"???",$AB$1),"")</f>
        <v/>
      </c>
      <c r="Z586" s="82" t="str">
        <f>IF(Q586=$AB$1,INDEX($E$3:$H$3,MAX(E587:H587)),"")</f>
        <v/>
      </c>
      <c r="AA586" s="83" t="str">
        <f>IF(Q586=$AB$1,INDEX($I$3:$P$3,MAX(I587:P587)),"")</f>
        <v/>
      </c>
      <c r="AB586" s="84" t="str">
        <f>IF(ISNUMBER(AA586),Z586&amp;AA586,"")</f>
        <v/>
      </c>
      <c r="AC586" s="107" t="str">
        <f>IF(ISNUMBER(AA586),AB586&amp;TEXT(COUNTIF(AB$4:AB586,AB586),"000"),"")</f>
        <v/>
      </c>
    </row>
    <row r="587" spans="1:29" ht="12" customHeight="1" thickBot="1" x14ac:dyDescent="0.25">
      <c r="A587" s="272"/>
      <c r="B587" s="64"/>
      <c r="C587" s="64"/>
      <c r="D587" s="64"/>
      <c r="E587" s="78" t="str">
        <f t="shared" ref="E587:H587" si="1751">IF(LEN(E586)=1,COLUMN(A583),"")</f>
        <v/>
      </c>
      <c r="F587" s="79" t="str">
        <f t="shared" si="1751"/>
        <v/>
      </c>
      <c r="G587" s="79" t="str">
        <f t="shared" si="1751"/>
        <v/>
      </c>
      <c r="H587" s="79" t="str">
        <f t="shared" si="1751"/>
        <v/>
      </c>
      <c r="I587" s="80" t="str">
        <f t="shared" ref="I587" si="1752">IF(LEN(I586)=1,COLUMN(A583),"")</f>
        <v/>
      </c>
      <c r="J587" s="79" t="str">
        <f t="shared" ref="J587" si="1753">IF(LEN(J586)=1,COLUMN(B583),"")</f>
        <v/>
      </c>
      <c r="K587" s="79" t="str">
        <f t="shared" ref="K587" si="1754">IF(LEN(K586)=1,COLUMN(C583),"")</f>
        <v/>
      </c>
      <c r="L587" s="79" t="str">
        <f t="shared" ref="L587" si="1755">IF(LEN(L586)=1,COLUMN(D583),"")</f>
        <v/>
      </c>
      <c r="M587" s="79" t="str">
        <f t="shared" ref="M587" si="1756">IF(LEN(M586)=1,COLUMN(E583),"")</f>
        <v/>
      </c>
      <c r="N587" s="79" t="str">
        <f t="shared" ref="N587" si="1757">IF(LEN(N586)=1,COLUMN(F583),"")</f>
        <v/>
      </c>
      <c r="O587" s="79" t="str">
        <f t="shared" ref="O587" si="1758">IF(LEN(O586)=1,COLUMN(G583),"")</f>
        <v/>
      </c>
      <c r="P587" s="81" t="str">
        <f t="shared" ref="P587" si="1759">IF(LEN(P586)=1,COLUMN(H583),"")</f>
        <v/>
      </c>
      <c r="Q587" s="275"/>
      <c r="Z587" s="85"/>
      <c r="AB587" s="86"/>
      <c r="AC587" s="108"/>
    </row>
    <row r="588" spans="1:29" ht="12" customHeight="1" thickBot="1" x14ac:dyDescent="0.25">
      <c r="A588" s="272"/>
      <c r="B588" s="65"/>
      <c r="C588" s="65"/>
      <c r="D588" s="65"/>
      <c r="E588" s="74"/>
      <c r="F588" s="75"/>
      <c r="G588" s="75"/>
      <c r="H588" s="75"/>
      <c r="I588" s="76"/>
      <c r="J588" s="75"/>
      <c r="K588" s="75"/>
      <c r="L588" s="75"/>
      <c r="M588" s="75"/>
      <c r="N588" s="75"/>
      <c r="O588" s="75"/>
      <c r="P588" s="77"/>
      <c r="Q588" s="276"/>
      <c r="Z588" s="87"/>
      <c r="AA588" s="88"/>
      <c r="AB588" s="89"/>
      <c r="AC588" s="109"/>
    </row>
    <row r="589" spans="1:29" ht="12" customHeight="1" thickBot="1" x14ac:dyDescent="0.25">
      <c r="A589" s="272" t="str">
        <f>IF((ROW()-3)/3&lt;=AnzTeams,ROUNDUP((ROW()-3)/3,0),"")</f>
        <v/>
      </c>
      <c r="B589" s="68"/>
      <c r="C589" s="68"/>
      <c r="D589" s="68"/>
      <c r="E589" s="66"/>
      <c r="F589" s="67"/>
      <c r="G589" s="67"/>
      <c r="H589" s="71"/>
      <c r="I589" s="72"/>
      <c r="J589" s="67"/>
      <c r="K589" s="67"/>
      <c r="L589" s="67"/>
      <c r="M589" s="67"/>
      <c r="N589" s="67"/>
      <c r="O589" s="67"/>
      <c r="P589" s="73"/>
      <c r="Q589" s="274" t="str">
        <f>IF(COUNTA(E589:P589)&gt;0,IF(COUNTA(E589:P589)&lt;&gt;2,"???",$AB$1),"")</f>
        <v/>
      </c>
      <c r="Z589" s="82" t="str">
        <f>IF(Q589=$AB$1,INDEX($E$3:$H$3,MAX(E590:H590)),"")</f>
        <v/>
      </c>
      <c r="AA589" s="83" t="str">
        <f>IF(Q589=$AB$1,INDEX($I$3:$P$3,MAX(I590:P590)),"")</f>
        <v/>
      </c>
      <c r="AB589" s="84" t="str">
        <f>IF(ISNUMBER(AA589),Z589&amp;AA589,"")</f>
        <v/>
      </c>
      <c r="AC589" s="107" t="str">
        <f>IF(ISNUMBER(AA589),AB589&amp;TEXT(COUNTIF(AB$4:AB589,AB589),"000"),"")</f>
        <v/>
      </c>
    </row>
    <row r="590" spans="1:29" ht="12" customHeight="1" thickBot="1" x14ac:dyDescent="0.25">
      <c r="A590" s="272"/>
      <c r="B590" s="64"/>
      <c r="C590" s="64"/>
      <c r="D590" s="64"/>
      <c r="E590" s="78" t="str">
        <f t="shared" ref="E590:H590" si="1760">IF(LEN(E589)=1,COLUMN(A586),"")</f>
        <v/>
      </c>
      <c r="F590" s="79" t="str">
        <f t="shared" si="1760"/>
        <v/>
      </c>
      <c r="G590" s="79" t="str">
        <f t="shared" si="1760"/>
        <v/>
      </c>
      <c r="H590" s="79" t="str">
        <f t="shared" si="1760"/>
        <v/>
      </c>
      <c r="I590" s="80" t="str">
        <f t="shared" ref="I590" si="1761">IF(LEN(I589)=1,COLUMN(A586),"")</f>
        <v/>
      </c>
      <c r="J590" s="79" t="str">
        <f t="shared" ref="J590" si="1762">IF(LEN(J589)=1,COLUMN(B586),"")</f>
        <v/>
      </c>
      <c r="K590" s="79" t="str">
        <f t="shared" ref="K590" si="1763">IF(LEN(K589)=1,COLUMN(C586),"")</f>
        <v/>
      </c>
      <c r="L590" s="79" t="str">
        <f t="shared" ref="L590" si="1764">IF(LEN(L589)=1,COLUMN(D586),"")</f>
        <v/>
      </c>
      <c r="M590" s="79" t="str">
        <f t="shared" ref="M590" si="1765">IF(LEN(M589)=1,COLUMN(E586),"")</f>
        <v/>
      </c>
      <c r="N590" s="79" t="str">
        <f t="shared" ref="N590" si="1766">IF(LEN(N589)=1,COLUMN(F586),"")</f>
        <v/>
      </c>
      <c r="O590" s="79" t="str">
        <f t="shared" ref="O590" si="1767">IF(LEN(O589)=1,COLUMN(G586),"")</f>
        <v/>
      </c>
      <c r="P590" s="81" t="str">
        <f t="shared" ref="P590" si="1768">IF(LEN(P589)=1,COLUMN(H586),"")</f>
        <v/>
      </c>
      <c r="Q590" s="275"/>
      <c r="Z590" s="85"/>
      <c r="AB590" s="86"/>
      <c r="AC590" s="108"/>
    </row>
    <row r="591" spans="1:29" ht="12" customHeight="1" thickBot="1" x14ac:dyDescent="0.25">
      <c r="A591" s="272"/>
      <c r="B591" s="65"/>
      <c r="C591" s="65"/>
      <c r="D591" s="65"/>
      <c r="E591" s="74"/>
      <c r="F591" s="75"/>
      <c r="G591" s="75"/>
      <c r="H591" s="75"/>
      <c r="I591" s="76"/>
      <c r="J591" s="75"/>
      <c r="K591" s="75"/>
      <c r="L591" s="75"/>
      <c r="M591" s="75"/>
      <c r="N591" s="75"/>
      <c r="O591" s="75"/>
      <c r="P591" s="77"/>
      <c r="Q591" s="276"/>
      <c r="Z591" s="87"/>
      <c r="AA591" s="88"/>
      <c r="AB591" s="89"/>
      <c r="AC591" s="109"/>
    </row>
    <row r="592" spans="1:29" ht="12" customHeight="1" thickBot="1" x14ac:dyDescent="0.25">
      <c r="A592" s="272" t="str">
        <f>IF((ROW()-3)/3&lt;=AnzTeams,ROUNDUP((ROW()-3)/3,0),"")</f>
        <v/>
      </c>
      <c r="B592" s="68"/>
      <c r="C592" s="68"/>
      <c r="D592" s="68"/>
      <c r="E592" s="66"/>
      <c r="F592" s="67"/>
      <c r="G592" s="67"/>
      <c r="H592" s="71"/>
      <c r="I592" s="72"/>
      <c r="J592" s="67"/>
      <c r="K592" s="67"/>
      <c r="L592" s="67"/>
      <c r="M592" s="67"/>
      <c r="N592" s="67"/>
      <c r="O592" s="67"/>
      <c r="P592" s="73"/>
      <c r="Q592" s="274" t="str">
        <f>IF(COUNTA(E592:P592)&gt;0,IF(COUNTA(E592:P592)&lt;&gt;2,"???",$AB$1),"")</f>
        <v/>
      </c>
      <c r="Z592" s="82" t="str">
        <f>IF(Q592=$AB$1,INDEX($E$3:$H$3,MAX(E593:H593)),"")</f>
        <v/>
      </c>
      <c r="AA592" s="83" t="str">
        <f>IF(Q592=$AB$1,INDEX($I$3:$P$3,MAX(I593:P593)),"")</f>
        <v/>
      </c>
      <c r="AB592" s="84" t="str">
        <f>IF(ISNUMBER(AA592),Z592&amp;AA592,"")</f>
        <v/>
      </c>
      <c r="AC592" s="107" t="str">
        <f>IF(ISNUMBER(AA592),AB592&amp;TEXT(COUNTIF(AB$4:AB592,AB592),"000"),"")</f>
        <v/>
      </c>
    </row>
    <row r="593" spans="1:29" ht="12" customHeight="1" thickBot="1" x14ac:dyDescent="0.25">
      <c r="A593" s="272"/>
      <c r="B593" s="64"/>
      <c r="C593" s="64"/>
      <c r="D593" s="64"/>
      <c r="E593" s="78" t="str">
        <f t="shared" ref="E593:H593" si="1769">IF(LEN(E592)=1,COLUMN(A589),"")</f>
        <v/>
      </c>
      <c r="F593" s="79" t="str">
        <f t="shared" si="1769"/>
        <v/>
      </c>
      <c r="G593" s="79" t="str">
        <f t="shared" si="1769"/>
        <v/>
      </c>
      <c r="H593" s="79" t="str">
        <f t="shared" si="1769"/>
        <v/>
      </c>
      <c r="I593" s="80" t="str">
        <f t="shared" ref="I593" si="1770">IF(LEN(I592)=1,COLUMN(A589),"")</f>
        <v/>
      </c>
      <c r="J593" s="79" t="str">
        <f t="shared" ref="J593" si="1771">IF(LEN(J592)=1,COLUMN(B589),"")</f>
        <v/>
      </c>
      <c r="K593" s="79" t="str">
        <f t="shared" ref="K593" si="1772">IF(LEN(K592)=1,COLUMN(C589),"")</f>
        <v/>
      </c>
      <c r="L593" s="79" t="str">
        <f t="shared" ref="L593" si="1773">IF(LEN(L592)=1,COLUMN(D589),"")</f>
        <v/>
      </c>
      <c r="M593" s="79" t="str">
        <f t="shared" ref="M593" si="1774">IF(LEN(M592)=1,COLUMN(E589),"")</f>
        <v/>
      </c>
      <c r="N593" s="79" t="str">
        <f t="shared" ref="N593" si="1775">IF(LEN(N592)=1,COLUMN(F589),"")</f>
        <v/>
      </c>
      <c r="O593" s="79" t="str">
        <f t="shared" ref="O593" si="1776">IF(LEN(O592)=1,COLUMN(G589),"")</f>
        <v/>
      </c>
      <c r="P593" s="81" t="str">
        <f t="shared" ref="P593" si="1777">IF(LEN(P592)=1,COLUMN(H589),"")</f>
        <v/>
      </c>
      <c r="Q593" s="275"/>
      <c r="Z593" s="85"/>
      <c r="AB593" s="86"/>
      <c r="AC593" s="108"/>
    </row>
    <row r="594" spans="1:29" ht="12" customHeight="1" thickBot="1" x14ac:dyDescent="0.25">
      <c r="A594" s="272"/>
      <c r="B594" s="65"/>
      <c r="C594" s="65"/>
      <c r="D594" s="65"/>
      <c r="E594" s="74"/>
      <c r="F594" s="75"/>
      <c r="G594" s="75"/>
      <c r="H594" s="75"/>
      <c r="I594" s="76"/>
      <c r="J594" s="75"/>
      <c r="K594" s="75"/>
      <c r="L594" s="75"/>
      <c r="M594" s="75"/>
      <c r="N594" s="75"/>
      <c r="O594" s="75"/>
      <c r="P594" s="77"/>
      <c r="Q594" s="276"/>
      <c r="Z594" s="87"/>
      <c r="AA594" s="88"/>
      <c r="AB594" s="89"/>
      <c r="AC594" s="109"/>
    </row>
    <row r="595" spans="1:29" ht="12" customHeight="1" thickBot="1" x14ac:dyDescent="0.25">
      <c r="A595" s="272" t="str">
        <f>IF((ROW()-3)/3&lt;=AnzTeams,ROUNDUP((ROW()-3)/3,0),"")</f>
        <v/>
      </c>
      <c r="B595" s="68"/>
      <c r="C595" s="68"/>
      <c r="D595" s="68"/>
      <c r="E595" s="66"/>
      <c r="F595" s="67"/>
      <c r="G595" s="67"/>
      <c r="H595" s="71"/>
      <c r="I595" s="72"/>
      <c r="J595" s="67"/>
      <c r="K595" s="67"/>
      <c r="L595" s="67"/>
      <c r="M595" s="67"/>
      <c r="N595" s="67"/>
      <c r="O595" s="67"/>
      <c r="P595" s="73"/>
      <c r="Q595" s="274" t="str">
        <f>IF(COUNTA(E595:P595)&gt;0,IF(COUNTA(E595:P595)&lt;&gt;2,"???",$AB$1),"")</f>
        <v/>
      </c>
      <c r="Z595" s="82" t="str">
        <f>IF(Q595=$AB$1,INDEX($E$3:$H$3,MAX(E596:H596)),"")</f>
        <v/>
      </c>
      <c r="AA595" s="83" t="str">
        <f>IF(Q595=$AB$1,INDEX($I$3:$P$3,MAX(I596:P596)),"")</f>
        <v/>
      </c>
      <c r="AB595" s="84" t="str">
        <f>IF(ISNUMBER(AA595),Z595&amp;AA595,"")</f>
        <v/>
      </c>
      <c r="AC595" s="107" t="str">
        <f>IF(ISNUMBER(AA595),AB595&amp;TEXT(COUNTIF(AB$4:AB595,AB595),"000"),"")</f>
        <v/>
      </c>
    </row>
    <row r="596" spans="1:29" ht="12" customHeight="1" thickBot="1" x14ac:dyDescent="0.25">
      <c r="A596" s="272"/>
      <c r="B596" s="64"/>
      <c r="C596" s="64"/>
      <c r="D596" s="64"/>
      <c r="E596" s="78" t="str">
        <f t="shared" ref="E596:H596" si="1778">IF(LEN(E595)=1,COLUMN(A592),"")</f>
        <v/>
      </c>
      <c r="F596" s="79" t="str">
        <f t="shared" si="1778"/>
        <v/>
      </c>
      <c r="G596" s="79" t="str">
        <f t="shared" si="1778"/>
        <v/>
      </c>
      <c r="H596" s="79" t="str">
        <f t="shared" si="1778"/>
        <v/>
      </c>
      <c r="I596" s="80" t="str">
        <f t="shared" ref="I596" si="1779">IF(LEN(I595)=1,COLUMN(A592),"")</f>
        <v/>
      </c>
      <c r="J596" s="79" t="str">
        <f t="shared" ref="J596" si="1780">IF(LEN(J595)=1,COLUMN(B592),"")</f>
        <v/>
      </c>
      <c r="K596" s="79" t="str">
        <f t="shared" ref="K596" si="1781">IF(LEN(K595)=1,COLUMN(C592),"")</f>
        <v/>
      </c>
      <c r="L596" s="79" t="str">
        <f t="shared" ref="L596" si="1782">IF(LEN(L595)=1,COLUMN(D592),"")</f>
        <v/>
      </c>
      <c r="M596" s="79" t="str">
        <f t="shared" ref="M596" si="1783">IF(LEN(M595)=1,COLUMN(E592),"")</f>
        <v/>
      </c>
      <c r="N596" s="79" t="str">
        <f t="shared" ref="N596" si="1784">IF(LEN(N595)=1,COLUMN(F592),"")</f>
        <v/>
      </c>
      <c r="O596" s="79" t="str">
        <f t="shared" ref="O596" si="1785">IF(LEN(O595)=1,COLUMN(G592),"")</f>
        <v/>
      </c>
      <c r="P596" s="81" t="str">
        <f t="shared" ref="P596" si="1786">IF(LEN(P595)=1,COLUMN(H592),"")</f>
        <v/>
      </c>
      <c r="Q596" s="275"/>
      <c r="Z596" s="85"/>
      <c r="AB596" s="86"/>
      <c r="AC596" s="108"/>
    </row>
    <row r="597" spans="1:29" ht="12" customHeight="1" thickBot="1" x14ac:dyDescent="0.25">
      <c r="A597" s="272"/>
      <c r="B597" s="65"/>
      <c r="C597" s="65"/>
      <c r="D597" s="65"/>
      <c r="E597" s="74"/>
      <c r="F597" s="75"/>
      <c r="G597" s="75"/>
      <c r="H597" s="75"/>
      <c r="I597" s="76"/>
      <c r="J597" s="75"/>
      <c r="K597" s="75"/>
      <c r="L597" s="75"/>
      <c r="M597" s="75"/>
      <c r="N597" s="75"/>
      <c r="O597" s="75"/>
      <c r="P597" s="77"/>
      <c r="Q597" s="276"/>
      <c r="Z597" s="87"/>
      <c r="AA597" s="88"/>
      <c r="AB597" s="89"/>
      <c r="AC597" s="109"/>
    </row>
    <row r="598" spans="1:29" ht="12" customHeight="1" thickBot="1" x14ac:dyDescent="0.25">
      <c r="A598" s="272" t="str">
        <f>IF((ROW()-3)/3&lt;=AnzTeams,ROUNDUP((ROW()-3)/3,0),"")</f>
        <v/>
      </c>
      <c r="B598" s="68"/>
      <c r="C598" s="68"/>
      <c r="D598" s="68"/>
      <c r="E598" s="66"/>
      <c r="F598" s="67"/>
      <c r="G598" s="67"/>
      <c r="H598" s="71"/>
      <c r="I598" s="72"/>
      <c r="J598" s="67"/>
      <c r="K598" s="67"/>
      <c r="L598" s="67"/>
      <c r="M598" s="67"/>
      <c r="N598" s="67"/>
      <c r="O598" s="67"/>
      <c r="P598" s="73"/>
      <c r="Q598" s="274" t="str">
        <f>IF(COUNTA(E598:P598)&gt;0,IF(COUNTA(E598:P598)&lt;&gt;2,"???",$AB$1),"")</f>
        <v/>
      </c>
      <c r="Z598" s="82" t="str">
        <f>IF(Q598=$AB$1,INDEX($E$3:$H$3,MAX(E599:H599)),"")</f>
        <v/>
      </c>
      <c r="AA598" s="83" t="str">
        <f>IF(Q598=$AB$1,INDEX($I$3:$P$3,MAX(I599:P599)),"")</f>
        <v/>
      </c>
      <c r="AB598" s="84" t="str">
        <f>IF(ISNUMBER(AA598),Z598&amp;AA598,"")</f>
        <v/>
      </c>
      <c r="AC598" s="107" t="str">
        <f>IF(ISNUMBER(AA598),AB598&amp;TEXT(COUNTIF(AB$4:AB598,AB598),"000"),"")</f>
        <v/>
      </c>
    </row>
    <row r="599" spans="1:29" ht="12" customHeight="1" thickBot="1" x14ac:dyDescent="0.25">
      <c r="A599" s="272"/>
      <c r="B599" s="64"/>
      <c r="C599" s="64"/>
      <c r="D599" s="64"/>
      <c r="E599" s="78" t="str">
        <f t="shared" ref="E599:H599" si="1787">IF(LEN(E598)=1,COLUMN(A595),"")</f>
        <v/>
      </c>
      <c r="F599" s="79" t="str">
        <f t="shared" si="1787"/>
        <v/>
      </c>
      <c r="G599" s="79" t="str">
        <f t="shared" si="1787"/>
        <v/>
      </c>
      <c r="H599" s="79" t="str">
        <f t="shared" si="1787"/>
        <v/>
      </c>
      <c r="I599" s="80" t="str">
        <f t="shared" ref="I599" si="1788">IF(LEN(I598)=1,COLUMN(A595),"")</f>
        <v/>
      </c>
      <c r="J599" s="79" t="str">
        <f t="shared" ref="J599" si="1789">IF(LEN(J598)=1,COLUMN(B595),"")</f>
        <v/>
      </c>
      <c r="K599" s="79" t="str">
        <f t="shared" ref="K599" si="1790">IF(LEN(K598)=1,COLUMN(C595),"")</f>
        <v/>
      </c>
      <c r="L599" s="79" t="str">
        <f t="shared" ref="L599" si="1791">IF(LEN(L598)=1,COLUMN(D595),"")</f>
        <v/>
      </c>
      <c r="M599" s="79" t="str">
        <f t="shared" ref="M599" si="1792">IF(LEN(M598)=1,COLUMN(E595),"")</f>
        <v/>
      </c>
      <c r="N599" s="79" t="str">
        <f t="shared" ref="N599" si="1793">IF(LEN(N598)=1,COLUMN(F595),"")</f>
        <v/>
      </c>
      <c r="O599" s="79" t="str">
        <f t="shared" ref="O599" si="1794">IF(LEN(O598)=1,COLUMN(G595),"")</f>
        <v/>
      </c>
      <c r="P599" s="81" t="str">
        <f t="shared" ref="P599" si="1795">IF(LEN(P598)=1,COLUMN(H595),"")</f>
        <v/>
      </c>
      <c r="Q599" s="275"/>
      <c r="Z599" s="85"/>
      <c r="AB599" s="86"/>
      <c r="AC599" s="108"/>
    </row>
    <row r="600" spans="1:29" ht="12" customHeight="1" thickBot="1" x14ac:dyDescent="0.25">
      <c r="A600" s="272"/>
      <c r="B600" s="65"/>
      <c r="C600" s="65"/>
      <c r="D600" s="65"/>
      <c r="E600" s="74"/>
      <c r="F600" s="75"/>
      <c r="G600" s="75"/>
      <c r="H600" s="75"/>
      <c r="I600" s="76"/>
      <c r="J600" s="75"/>
      <c r="K600" s="75"/>
      <c r="L600" s="75"/>
      <c r="M600" s="75"/>
      <c r="N600" s="75"/>
      <c r="O600" s="75"/>
      <c r="P600" s="77"/>
      <c r="Q600" s="276"/>
      <c r="Z600" s="87"/>
      <c r="AA600" s="88"/>
      <c r="AB600" s="89"/>
      <c r="AC600" s="109"/>
    </row>
    <row r="601" spans="1:29" ht="12" customHeight="1" thickBot="1" x14ac:dyDescent="0.25">
      <c r="A601" s="272" t="str">
        <f>IF((ROW()-3)/3&lt;=AnzTeams,ROUNDUP((ROW()-3)/3,0),"")</f>
        <v/>
      </c>
      <c r="B601" s="68"/>
      <c r="C601" s="68"/>
      <c r="D601" s="68"/>
      <c r="E601" s="66"/>
      <c r="F601" s="67"/>
      <c r="G601" s="67"/>
      <c r="H601" s="71"/>
      <c r="I601" s="72"/>
      <c r="J601" s="67"/>
      <c r="K601" s="67"/>
      <c r="L601" s="67"/>
      <c r="M601" s="67"/>
      <c r="N601" s="67"/>
      <c r="O601" s="67"/>
      <c r="P601" s="73"/>
      <c r="Q601" s="274" t="str">
        <f>IF(COUNTA(E601:P601)&gt;0,IF(COUNTA(E601:P601)&lt;&gt;2,"???",$AB$1),"")</f>
        <v/>
      </c>
      <c r="Z601" s="82" t="str">
        <f>IF(Q601=$AB$1,INDEX($E$3:$H$3,MAX(E602:H602)),"")</f>
        <v/>
      </c>
      <c r="AA601" s="83" t="str">
        <f>IF(Q601=$AB$1,INDEX($I$3:$P$3,MAX(I602:P602)),"")</f>
        <v/>
      </c>
      <c r="AB601" s="84" t="str">
        <f>IF(ISNUMBER(AA601),Z601&amp;AA601,"")</f>
        <v/>
      </c>
      <c r="AC601" s="107" t="str">
        <f>IF(ISNUMBER(AA601),AB601&amp;TEXT(COUNTIF(AB$4:AB601,AB601),"000"),"")</f>
        <v/>
      </c>
    </row>
    <row r="602" spans="1:29" ht="12" customHeight="1" thickBot="1" x14ac:dyDescent="0.25">
      <c r="A602" s="272"/>
      <c r="B602" s="64"/>
      <c r="C602" s="64"/>
      <c r="D602" s="64"/>
      <c r="E602" s="78" t="str">
        <f t="shared" ref="E602:H602" si="1796">IF(LEN(E601)=1,COLUMN(A598),"")</f>
        <v/>
      </c>
      <c r="F602" s="79" t="str">
        <f t="shared" si="1796"/>
        <v/>
      </c>
      <c r="G602" s="79" t="str">
        <f t="shared" si="1796"/>
        <v/>
      </c>
      <c r="H602" s="79" t="str">
        <f t="shared" si="1796"/>
        <v/>
      </c>
      <c r="I602" s="80" t="str">
        <f t="shared" ref="I602" si="1797">IF(LEN(I601)=1,COLUMN(A598),"")</f>
        <v/>
      </c>
      <c r="J602" s="79" t="str">
        <f t="shared" ref="J602" si="1798">IF(LEN(J601)=1,COLUMN(B598),"")</f>
        <v/>
      </c>
      <c r="K602" s="79" t="str">
        <f t="shared" ref="K602" si="1799">IF(LEN(K601)=1,COLUMN(C598),"")</f>
        <v/>
      </c>
      <c r="L602" s="79" t="str">
        <f t="shared" ref="L602" si="1800">IF(LEN(L601)=1,COLUMN(D598),"")</f>
        <v/>
      </c>
      <c r="M602" s="79" t="str">
        <f t="shared" ref="M602" si="1801">IF(LEN(M601)=1,COLUMN(E598),"")</f>
        <v/>
      </c>
      <c r="N602" s="79" t="str">
        <f t="shared" ref="N602" si="1802">IF(LEN(N601)=1,COLUMN(F598),"")</f>
        <v/>
      </c>
      <c r="O602" s="79" t="str">
        <f t="shared" ref="O602" si="1803">IF(LEN(O601)=1,COLUMN(G598),"")</f>
        <v/>
      </c>
      <c r="P602" s="81" t="str">
        <f t="shared" ref="P602" si="1804">IF(LEN(P601)=1,COLUMN(H598),"")</f>
        <v/>
      </c>
      <c r="Q602" s="275"/>
      <c r="Z602" s="85"/>
      <c r="AB602" s="86"/>
      <c r="AC602" s="108"/>
    </row>
    <row r="603" spans="1:29" ht="12" customHeight="1" thickBot="1" x14ac:dyDescent="0.25">
      <c r="A603" s="272"/>
      <c r="B603" s="65"/>
      <c r="C603" s="65"/>
      <c r="D603" s="65"/>
      <c r="E603" s="74"/>
      <c r="F603" s="75"/>
      <c r="G603" s="75"/>
      <c r="H603" s="75"/>
      <c r="I603" s="76"/>
      <c r="J603" s="75"/>
      <c r="K603" s="75"/>
      <c r="L603" s="75"/>
      <c r="M603" s="75"/>
      <c r="N603" s="75"/>
      <c r="O603" s="75"/>
      <c r="P603" s="77"/>
      <c r="Q603" s="276"/>
      <c r="Z603" s="87"/>
      <c r="AA603" s="88"/>
      <c r="AB603" s="89"/>
      <c r="AC603" s="109"/>
    </row>
    <row r="604" spans="1:29" ht="12" customHeight="1" thickBot="1" x14ac:dyDescent="0.25">
      <c r="A604" s="272" t="str">
        <f>IF((ROW()-3)/3&lt;=AnzTeams,ROUNDUP((ROW()-3)/3,0),"")</f>
        <v/>
      </c>
      <c r="B604" s="68"/>
      <c r="C604" s="68"/>
      <c r="D604" s="68"/>
      <c r="E604" s="66"/>
      <c r="F604" s="67"/>
      <c r="G604" s="67"/>
      <c r="H604" s="71"/>
      <c r="I604" s="72"/>
      <c r="J604" s="67"/>
      <c r="K604" s="67"/>
      <c r="L604" s="67"/>
      <c r="M604" s="67"/>
      <c r="N604" s="67"/>
      <c r="O604" s="67"/>
      <c r="P604" s="73"/>
      <c r="Q604" s="274" t="str">
        <f>IF(COUNTA(E604:P604)&gt;0,IF(COUNTA(E604:P604)&lt;&gt;2,"???",$AB$1),"")</f>
        <v/>
      </c>
      <c r="Z604" s="82" t="str">
        <f>IF(Q604=$AB$1,INDEX($E$3:$H$3,MAX(E605:H605)),"")</f>
        <v/>
      </c>
      <c r="AA604" s="83" t="str">
        <f>IF(Q604=$AB$1,INDEX($I$3:$P$3,MAX(I605:P605)),"")</f>
        <v/>
      </c>
      <c r="AB604" s="84" t="str">
        <f>IF(ISNUMBER(AA604),Z604&amp;AA604,"")</f>
        <v/>
      </c>
      <c r="AC604" s="107" t="str">
        <f>IF(ISNUMBER(AA604),AB604&amp;TEXT(COUNTIF(AB$4:AB604,AB604),"000"),"")</f>
        <v/>
      </c>
    </row>
    <row r="605" spans="1:29" ht="12" customHeight="1" thickBot="1" x14ac:dyDescent="0.25">
      <c r="A605" s="272"/>
      <c r="B605" s="64"/>
      <c r="C605" s="64"/>
      <c r="D605" s="64"/>
      <c r="E605" s="78" t="str">
        <f t="shared" ref="E605:H605" si="1805">IF(LEN(E604)=1,COLUMN(A601),"")</f>
        <v/>
      </c>
      <c r="F605" s="79" t="str">
        <f t="shared" si="1805"/>
        <v/>
      </c>
      <c r="G605" s="79" t="str">
        <f t="shared" si="1805"/>
        <v/>
      </c>
      <c r="H605" s="79" t="str">
        <f t="shared" si="1805"/>
        <v/>
      </c>
      <c r="I605" s="80" t="str">
        <f t="shared" ref="I605" si="1806">IF(LEN(I604)=1,COLUMN(A601),"")</f>
        <v/>
      </c>
      <c r="J605" s="79" t="str">
        <f t="shared" ref="J605" si="1807">IF(LEN(J604)=1,COLUMN(B601),"")</f>
        <v/>
      </c>
      <c r="K605" s="79" t="str">
        <f t="shared" ref="K605" si="1808">IF(LEN(K604)=1,COLUMN(C601),"")</f>
        <v/>
      </c>
      <c r="L605" s="79" t="str">
        <f t="shared" ref="L605" si="1809">IF(LEN(L604)=1,COLUMN(D601),"")</f>
        <v/>
      </c>
      <c r="M605" s="79" t="str">
        <f t="shared" ref="M605" si="1810">IF(LEN(M604)=1,COLUMN(E601),"")</f>
        <v/>
      </c>
      <c r="N605" s="79" t="str">
        <f t="shared" ref="N605" si="1811">IF(LEN(N604)=1,COLUMN(F601),"")</f>
        <v/>
      </c>
      <c r="O605" s="79" t="str">
        <f t="shared" ref="O605" si="1812">IF(LEN(O604)=1,COLUMN(G601),"")</f>
        <v/>
      </c>
      <c r="P605" s="81" t="str">
        <f t="shared" ref="P605" si="1813">IF(LEN(P604)=1,COLUMN(H601),"")</f>
        <v/>
      </c>
      <c r="Q605" s="275"/>
      <c r="Z605" s="85"/>
      <c r="AB605" s="86"/>
      <c r="AC605" s="108"/>
    </row>
    <row r="606" spans="1:29" ht="12" customHeight="1" thickBot="1" x14ac:dyDescent="0.25">
      <c r="A606" s="272"/>
      <c r="B606" s="65"/>
      <c r="C606" s="65"/>
      <c r="D606" s="65"/>
      <c r="E606" s="74"/>
      <c r="F606" s="75"/>
      <c r="G606" s="75"/>
      <c r="H606" s="75"/>
      <c r="I606" s="76"/>
      <c r="J606" s="75"/>
      <c r="K606" s="75"/>
      <c r="L606" s="75"/>
      <c r="M606" s="75"/>
      <c r="N606" s="75"/>
      <c r="O606" s="75"/>
      <c r="P606" s="77"/>
      <c r="Q606" s="276"/>
      <c r="Z606" s="87"/>
      <c r="AA606" s="88"/>
      <c r="AB606" s="89"/>
      <c r="AC606" s="109"/>
    </row>
    <row r="607" spans="1:29" ht="12" customHeight="1" thickBot="1" x14ac:dyDescent="0.25">
      <c r="A607" s="272" t="str">
        <f>IF((ROW()-3)/3&lt;=AnzTeams,ROUNDUP((ROW()-3)/3,0),"")</f>
        <v/>
      </c>
      <c r="B607" s="68"/>
      <c r="C607" s="68"/>
      <c r="D607" s="68"/>
      <c r="E607" s="66"/>
      <c r="F607" s="67"/>
      <c r="G607" s="67"/>
      <c r="H607" s="71"/>
      <c r="I607" s="72"/>
      <c r="J607" s="67"/>
      <c r="K607" s="67"/>
      <c r="L607" s="67"/>
      <c r="M607" s="67"/>
      <c r="N607" s="67"/>
      <c r="O607" s="67"/>
      <c r="P607" s="73"/>
      <c r="Q607" s="274" t="str">
        <f>IF(COUNTA(E607:P607)&gt;0,IF(COUNTA(E607:P607)&lt;&gt;2,"???",$AB$1),"")</f>
        <v/>
      </c>
      <c r="Z607" s="82" t="str">
        <f>IF(Q607=$AB$1,INDEX($E$3:$H$3,MAX(E608:H608)),"")</f>
        <v/>
      </c>
      <c r="AA607" s="83" t="str">
        <f>IF(Q607=$AB$1,INDEX($I$3:$P$3,MAX(I608:P608)),"")</f>
        <v/>
      </c>
      <c r="AB607" s="84" t="str">
        <f>IF(ISNUMBER(AA607),Z607&amp;AA607,"")</f>
        <v/>
      </c>
      <c r="AC607" s="107" t="str">
        <f>IF(ISNUMBER(AA607),AB607&amp;TEXT(COUNTIF(AB$4:AB607,AB607),"000"),"")</f>
        <v/>
      </c>
    </row>
    <row r="608" spans="1:29" ht="12" customHeight="1" thickBot="1" x14ac:dyDescent="0.25">
      <c r="A608" s="272"/>
      <c r="B608" s="64"/>
      <c r="C608" s="64"/>
      <c r="D608" s="64"/>
      <c r="E608" s="78" t="str">
        <f t="shared" ref="E608:H608" si="1814">IF(LEN(E607)=1,COLUMN(A604),"")</f>
        <v/>
      </c>
      <c r="F608" s="79" t="str">
        <f t="shared" si="1814"/>
        <v/>
      </c>
      <c r="G608" s="79" t="str">
        <f t="shared" si="1814"/>
        <v/>
      </c>
      <c r="H608" s="79" t="str">
        <f t="shared" si="1814"/>
        <v/>
      </c>
      <c r="I608" s="80" t="str">
        <f t="shared" ref="I608" si="1815">IF(LEN(I607)=1,COLUMN(A604),"")</f>
        <v/>
      </c>
      <c r="J608" s="79" t="str">
        <f t="shared" ref="J608" si="1816">IF(LEN(J607)=1,COLUMN(B604),"")</f>
        <v/>
      </c>
      <c r="K608" s="79" t="str">
        <f t="shared" ref="K608" si="1817">IF(LEN(K607)=1,COLUMN(C604),"")</f>
        <v/>
      </c>
      <c r="L608" s="79" t="str">
        <f t="shared" ref="L608" si="1818">IF(LEN(L607)=1,COLUMN(D604),"")</f>
        <v/>
      </c>
      <c r="M608" s="79" t="str">
        <f t="shared" ref="M608" si="1819">IF(LEN(M607)=1,COLUMN(E604),"")</f>
        <v/>
      </c>
      <c r="N608" s="79" t="str">
        <f t="shared" ref="N608" si="1820">IF(LEN(N607)=1,COLUMN(F604),"")</f>
        <v/>
      </c>
      <c r="O608" s="79" t="str">
        <f t="shared" ref="O608" si="1821">IF(LEN(O607)=1,COLUMN(G604),"")</f>
        <v/>
      </c>
      <c r="P608" s="81" t="str">
        <f t="shared" ref="P608" si="1822">IF(LEN(P607)=1,COLUMN(H604),"")</f>
        <v/>
      </c>
      <c r="Q608" s="275"/>
      <c r="Z608" s="85"/>
      <c r="AB608" s="86"/>
      <c r="AC608" s="108"/>
    </row>
    <row r="609" spans="1:29" ht="12" customHeight="1" thickBot="1" x14ac:dyDescent="0.25">
      <c r="A609" s="272"/>
      <c r="B609" s="65"/>
      <c r="C609" s="65"/>
      <c r="D609" s="65"/>
      <c r="E609" s="74"/>
      <c r="F609" s="75"/>
      <c r="G609" s="75"/>
      <c r="H609" s="75"/>
      <c r="I609" s="76"/>
      <c r="J609" s="75"/>
      <c r="K609" s="75"/>
      <c r="L609" s="75"/>
      <c r="M609" s="75"/>
      <c r="N609" s="75"/>
      <c r="O609" s="75"/>
      <c r="P609" s="77"/>
      <c r="Q609" s="276"/>
      <c r="Z609" s="87"/>
      <c r="AA609" s="88"/>
      <c r="AB609" s="89"/>
      <c r="AC609" s="109"/>
    </row>
    <row r="610" spans="1:29" ht="12" customHeight="1" thickBot="1" x14ac:dyDescent="0.25">
      <c r="A610" s="272" t="str">
        <f>IF((ROW()-3)/3&lt;=AnzTeams,ROUNDUP((ROW()-3)/3,0),"")</f>
        <v/>
      </c>
      <c r="B610" s="68"/>
      <c r="C610" s="68"/>
      <c r="D610" s="68"/>
      <c r="E610" s="66"/>
      <c r="F610" s="67"/>
      <c r="G610" s="67"/>
      <c r="H610" s="71"/>
      <c r="I610" s="72"/>
      <c r="J610" s="67"/>
      <c r="K610" s="67"/>
      <c r="L610" s="67"/>
      <c r="M610" s="67"/>
      <c r="N610" s="67"/>
      <c r="O610" s="67"/>
      <c r="P610" s="73"/>
      <c r="Q610" s="274" t="str">
        <f>IF(COUNTA(E610:P610)&gt;0,IF(COUNTA(E610:P610)&lt;&gt;2,"???",$AB$1),"")</f>
        <v/>
      </c>
      <c r="Z610" s="82" t="str">
        <f>IF(Q610=$AB$1,INDEX($E$3:$H$3,MAX(E611:H611)),"")</f>
        <v/>
      </c>
      <c r="AA610" s="83" t="str">
        <f>IF(Q610=$AB$1,INDEX($I$3:$P$3,MAX(I611:P611)),"")</f>
        <v/>
      </c>
      <c r="AB610" s="84" t="str">
        <f>IF(ISNUMBER(AA610),Z610&amp;AA610,"")</f>
        <v/>
      </c>
      <c r="AC610" s="107" t="str">
        <f>IF(ISNUMBER(AA610),AB610&amp;TEXT(COUNTIF(AB$4:AB610,AB610),"000"),"")</f>
        <v/>
      </c>
    </row>
    <row r="611" spans="1:29" ht="12" customHeight="1" thickBot="1" x14ac:dyDescent="0.25">
      <c r="A611" s="272"/>
      <c r="B611" s="64"/>
      <c r="C611" s="64"/>
      <c r="D611" s="64"/>
      <c r="E611" s="78" t="str">
        <f t="shared" ref="E611:H611" si="1823">IF(LEN(E610)=1,COLUMN(A607),"")</f>
        <v/>
      </c>
      <c r="F611" s="79" t="str">
        <f t="shared" si="1823"/>
        <v/>
      </c>
      <c r="G611" s="79" t="str">
        <f t="shared" si="1823"/>
        <v/>
      </c>
      <c r="H611" s="79" t="str">
        <f t="shared" si="1823"/>
        <v/>
      </c>
      <c r="I611" s="80" t="str">
        <f t="shared" ref="I611" si="1824">IF(LEN(I610)=1,COLUMN(A607),"")</f>
        <v/>
      </c>
      <c r="J611" s="79" t="str">
        <f t="shared" ref="J611" si="1825">IF(LEN(J610)=1,COLUMN(B607),"")</f>
        <v/>
      </c>
      <c r="K611" s="79" t="str">
        <f t="shared" ref="K611" si="1826">IF(LEN(K610)=1,COLUMN(C607),"")</f>
        <v/>
      </c>
      <c r="L611" s="79" t="str">
        <f t="shared" ref="L611" si="1827">IF(LEN(L610)=1,COLUMN(D607),"")</f>
        <v/>
      </c>
      <c r="M611" s="79" t="str">
        <f t="shared" ref="M611" si="1828">IF(LEN(M610)=1,COLUMN(E607),"")</f>
        <v/>
      </c>
      <c r="N611" s="79" t="str">
        <f t="shared" ref="N611" si="1829">IF(LEN(N610)=1,COLUMN(F607),"")</f>
        <v/>
      </c>
      <c r="O611" s="79" t="str">
        <f t="shared" ref="O611" si="1830">IF(LEN(O610)=1,COLUMN(G607),"")</f>
        <v/>
      </c>
      <c r="P611" s="81" t="str">
        <f t="shared" ref="P611" si="1831">IF(LEN(P610)=1,COLUMN(H607),"")</f>
        <v/>
      </c>
      <c r="Q611" s="275"/>
      <c r="Z611" s="85"/>
      <c r="AB611" s="86"/>
      <c r="AC611" s="108"/>
    </row>
    <row r="612" spans="1:29" ht="12" customHeight="1" thickBot="1" x14ac:dyDescent="0.25">
      <c r="A612" s="272"/>
      <c r="B612" s="65"/>
      <c r="C612" s="65"/>
      <c r="D612" s="65"/>
      <c r="E612" s="74"/>
      <c r="F612" s="75"/>
      <c r="G612" s="75"/>
      <c r="H612" s="75"/>
      <c r="I612" s="76"/>
      <c r="J612" s="75"/>
      <c r="K612" s="75"/>
      <c r="L612" s="75"/>
      <c r="M612" s="75"/>
      <c r="N612" s="75"/>
      <c r="O612" s="75"/>
      <c r="P612" s="77"/>
      <c r="Q612" s="276"/>
      <c r="Z612" s="87"/>
      <c r="AA612" s="88"/>
      <c r="AB612" s="89"/>
      <c r="AC612" s="109"/>
    </row>
    <row r="613" spans="1:29" ht="12" customHeight="1" thickBot="1" x14ac:dyDescent="0.25">
      <c r="A613" s="272" t="str">
        <f>IF((ROW()-3)/3&lt;=AnzTeams,ROUNDUP((ROW()-3)/3,0),"")</f>
        <v/>
      </c>
      <c r="B613" s="68"/>
      <c r="C613" s="68"/>
      <c r="D613" s="68"/>
      <c r="E613" s="66"/>
      <c r="F613" s="67"/>
      <c r="G613" s="67"/>
      <c r="H613" s="71"/>
      <c r="I613" s="72"/>
      <c r="J613" s="67"/>
      <c r="K613" s="67"/>
      <c r="L613" s="67"/>
      <c r="M613" s="67"/>
      <c r="N613" s="67"/>
      <c r="O613" s="67"/>
      <c r="P613" s="73"/>
      <c r="Q613" s="274" t="str">
        <f>IF(COUNTA(E613:P613)&gt;0,IF(COUNTA(E613:P613)&lt;&gt;2,"???",$AB$1),"")</f>
        <v/>
      </c>
      <c r="Z613" s="82" t="str">
        <f>IF(Q613=$AB$1,INDEX($E$3:$H$3,MAX(E614:H614)),"")</f>
        <v/>
      </c>
      <c r="AA613" s="83" t="str">
        <f>IF(Q613=$AB$1,INDEX($I$3:$P$3,MAX(I614:P614)),"")</f>
        <v/>
      </c>
      <c r="AB613" s="84" t="str">
        <f>IF(ISNUMBER(AA613),Z613&amp;AA613,"")</f>
        <v/>
      </c>
      <c r="AC613" s="107" t="str">
        <f>IF(ISNUMBER(AA613),AB613&amp;TEXT(COUNTIF(AB$4:AB613,AB613),"000"),"")</f>
        <v/>
      </c>
    </row>
    <row r="614" spans="1:29" ht="12" customHeight="1" thickBot="1" x14ac:dyDescent="0.25">
      <c r="A614" s="272"/>
      <c r="B614" s="64"/>
      <c r="C614" s="64"/>
      <c r="D614" s="64"/>
      <c r="E614" s="78" t="str">
        <f t="shared" ref="E614:H614" si="1832">IF(LEN(E613)=1,COLUMN(A610),"")</f>
        <v/>
      </c>
      <c r="F614" s="79" t="str">
        <f t="shared" si="1832"/>
        <v/>
      </c>
      <c r="G614" s="79" t="str">
        <f t="shared" si="1832"/>
        <v/>
      </c>
      <c r="H614" s="79" t="str">
        <f t="shared" si="1832"/>
        <v/>
      </c>
      <c r="I614" s="80" t="str">
        <f t="shared" ref="I614" si="1833">IF(LEN(I613)=1,COLUMN(A610),"")</f>
        <v/>
      </c>
      <c r="J614" s="79" t="str">
        <f t="shared" ref="J614" si="1834">IF(LEN(J613)=1,COLUMN(B610),"")</f>
        <v/>
      </c>
      <c r="K614" s="79" t="str">
        <f t="shared" ref="K614" si="1835">IF(LEN(K613)=1,COLUMN(C610),"")</f>
        <v/>
      </c>
      <c r="L614" s="79" t="str">
        <f t="shared" ref="L614" si="1836">IF(LEN(L613)=1,COLUMN(D610),"")</f>
        <v/>
      </c>
      <c r="M614" s="79" t="str">
        <f t="shared" ref="M614" si="1837">IF(LEN(M613)=1,COLUMN(E610),"")</f>
        <v/>
      </c>
      <c r="N614" s="79" t="str">
        <f t="shared" ref="N614" si="1838">IF(LEN(N613)=1,COLUMN(F610),"")</f>
        <v/>
      </c>
      <c r="O614" s="79" t="str">
        <f t="shared" ref="O614" si="1839">IF(LEN(O613)=1,COLUMN(G610),"")</f>
        <v/>
      </c>
      <c r="P614" s="81" t="str">
        <f t="shared" ref="P614" si="1840">IF(LEN(P613)=1,COLUMN(H610),"")</f>
        <v/>
      </c>
      <c r="Q614" s="275"/>
      <c r="Z614" s="85"/>
      <c r="AB614" s="86"/>
      <c r="AC614" s="108"/>
    </row>
    <row r="615" spans="1:29" ht="12" customHeight="1" thickBot="1" x14ac:dyDescent="0.25">
      <c r="A615" s="272"/>
      <c r="B615" s="65"/>
      <c r="C615" s="65"/>
      <c r="D615" s="65"/>
      <c r="E615" s="74"/>
      <c r="F615" s="75"/>
      <c r="G615" s="75"/>
      <c r="H615" s="75"/>
      <c r="I615" s="76"/>
      <c r="J615" s="75"/>
      <c r="K615" s="75"/>
      <c r="L615" s="75"/>
      <c r="M615" s="75"/>
      <c r="N615" s="75"/>
      <c r="O615" s="75"/>
      <c r="P615" s="77"/>
      <c r="Q615" s="276"/>
      <c r="Z615" s="87"/>
      <c r="AA615" s="88"/>
      <c r="AB615" s="89"/>
      <c r="AC615" s="109"/>
    </row>
    <row r="616" spans="1:29" ht="12" customHeight="1" thickBot="1" x14ac:dyDescent="0.25">
      <c r="A616" s="272" t="str">
        <f>IF((ROW()-3)/3&lt;=AnzTeams,ROUNDUP((ROW()-3)/3,0),"")</f>
        <v/>
      </c>
      <c r="B616" s="68"/>
      <c r="C616" s="68"/>
      <c r="D616" s="68"/>
      <c r="E616" s="66"/>
      <c r="F616" s="67"/>
      <c r="G616" s="67"/>
      <c r="H616" s="71"/>
      <c r="I616" s="72"/>
      <c r="J616" s="67"/>
      <c r="K616" s="67"/>
      <c r="L616" s="67"/>
      <c r="M616" s="67"/>
      <c r="N616" s="67"/>
      <c r="O616" s="67"/>
      <c r="P616" s="73"/>
      <c r="Q616" s="274" t="str">
        <f>IF(COUNTA(E616:P616)&gt;0,IF(COUNTA(E616:P616)&lt;&gt;2,"???",$AB$1),"")</f>
        <v/>
      </c>
      <c r="Z616" s="82" t="str">
        <f>IF(Q616=$AB$1,INDEX($E$3:$H$3,MAX(E617:H617)),"")</f>
        <v/>
      </c>
      <c r="AA616" s="83" t="str">
        <f>IF(Q616=$AB$1,INDEX($I$3:$P$3,MAX(I617:P617)),"")</f>
        <v/>
      </c>
      <c r="AB616" s="84" t="str">
        <f>IF(ISNUMBER(AA616),Z616&amp;AA616,"")</f>
        <v/>
      </c>
      <c r="AC616" s="107" t="str">
        <f>IF(ISNUMBER(AA616),AB616&amp;TEXT(COUNTIF(AB$4:AB616,AB616),"000"),"")</f>
        <v/>
      </c>
    </row>
    <row r="617" spans="1:29" ht="12" customHeight="1" thickBot="1" x14ac:dyDescent="0.25">
      <c r="A617" s="272"/>
      <c r="B617" s="64"/>
      <c r="C617" s="64"/>
      <c r="D617" s="64"/>
      <c r="E617" s="78" t="str">
        <f t="shared" ref="E617:H617" si="1841">IF(LEN(E616)=1,COLUMN(A613),"")</f>
        <v/>
      </c>
      <c r="F617" s="79" t="str">
        <f t="shared" si="1841"/>
        <v/>
      </c>
      <c r="G617" s="79" t="str">
        <f t="shared" si="1841"/>
        <v/>
      </c>
      <c r="H617" s="79" t="str">
        <f t="shared" si="1841"/>
        <v/>
      </c>
      <c r="I617" s="80" t="str">
        <f t="shared" ref="I617" si="1842">IF(LEN(I616)=1,COLUMN(A613),"")</f>
        <v/>
      </c>
      <c r="J617" s="79" t="str">
        <f t="shared" ref="J617" si="1843">IF(LEN(J616)=1,COLUMN(B613),"")</f>
        <v/>
      </c>
      <c r="K617" s="79" t="str">
        <f t="shared" ref="K617" si="1844">IF(LEN(K616)=1,COLUMN(C613),"")</f>
        <v/>
      </c>
      <c r="L617" s="79" t="str">
        <f t="shared" ref="L617" si="1845">IF(LEN(L616)=1,COLUMN(D613),"")</f>
        <v/>
      </c>
      <c r="M617" s="79" t="str">
        <f t="shared" ref="M617" si="1846">IF(LEN(M616)=1,COLUMN(E613),"")</f>
        <v/>
      </c>
      <c r="N617" s="79" t="str">
        <f t="shared" ref="N617" si="1847">IF(LEN(N616)=1,COLUMN(F613),"")</f>
        <v/>
      </c>
      <c r="O617" s="79" t="str">
        <f t="shared" ref="O617" si="1848">IF(LEN(O616)=1,COLUMN(G613),"")</f>
        <v/>
      </c>
      <c r="P617" s="81" t="str">
        <f t="shared" ref="P617" si="1849">IF(LEN(P616)=1,COLUMN(H613),"")</f>
        <v/>
      </c>
      <c r="Q617" s="275"/>
      <c r="Z617" s="85"/>
      <c r="AB617" s="86"/>
      <c r="AC617" s="108"/>
    </row>
    <row r="618" spans="1:29" ht="12" customHeight="1" thickBot="1" x14ac:dyDescent="0.25">
      <c r="A618" s="272"/>
      <c r="B618" s="65"/>
      <c r="C618" s="65"/>
      <c r="D618" s="65"/>
      <c r="E618" s="74"/>
      <c r="F618" s="75"/>
      <c r="G618" s="75"/>
      <c r="H618" s="75"/>
      <c r="I618" s="76"/>
      <c r="J618" s="75"/>
      <c r="K618" s="75"/>
      <c r="L618" s="75"/>
      <c r="M618" s="75"/>
      <c r="N618" s="75"/>
      <c r="O618" s="75"/>
      <c r="P618" s="77"/>
      <c r="Q618" s="276"/>
      <c r="Z618" s="87"/>
      <c r="AA618" s="88"/>
      <c r="AB618" s="89"/>
      <c r="AC618" s="109"/>
    </row>
    <row r="619" spans="1:29" ht="12" customHeight="1" thickBot="1" x14ac:dyDescent="0.25">
      <c r="A619" s="272" t="str">
        <f>IF((ROW()-3)/3&lt;=AnzTeams,ROUNDUP((ROW()-3)/3,0),"")</f>
        <v/>
      </c>
      <c r="B619" s="68"/>
      <c r="C619" s="68"/>
      <c r="D619" s="68"/>
      <c r="E619" s="66"/>
      <c r="F619" s="67"/>
      <c r="G619" s="67"/>
      <c r="H619" s="71"/>
      <c r="I619" s="72"/>
      <c r="J619" s="67"/>
      <c r="K619" s="67"/>
      <c r="L619" s="67"/>
      <c r="M619" s="67"/>
      <c r="N619" s="67"/>
      <c r="O619" s="67"/>
      <c r="P619" s="73"/>
      <c r="Q619" s="274" t="str">
        <f>IF(COUNTA(E619:P619)&gt;0,IF(COUNTA(E619:P619)&lt;&gt;2,"???",$AB$1),"")</f>
        <v/>
      </c>
      <c r="Z619" s="82" t="str">
        <f>IF(Q619=$AB$1,INDEX($E$3:$H$3,MAX(E620:H620)),"")</f>
        <v/>
      </c>
      <c r="AA619" s="83" t="str">
        <f>IF(Q619=$AB$1,INDEX($I$3:$P$3,MAX(I620:P620)),"")</f>
        <v/>
      </c>
      <c r="AB619" s="84" t="str">
        <f>IF(ISNUMBER(AA619),Z619&amp;AA619,"")</f>
        <v/>
      </c>
      <c r="AC619" s="107" t="str">
        <f>IF(ISNUMBER(AA619),AB619&amp;TEXT(COUNTIF(AB$4:AB619,AB619),"000"),"")</f>
        <v/>
      </c>
    </row>
    <row r="620" spans="1:29" ht="12" customHeight="1" thickBot="1" x14ac:dyDescent="0.25">
      <c r="A620" s="272"/>
      <c r="B620" s="64"/>
      <c r="C620" s="64"/>
      <c r="D620" s="64"/>
      <c r="E620" s="78" t="str">
        <f t="shared" ref="E620:H620" si="1850">IF(LEN(E619)=1,COLUMN(A616),"")</f>
        <v/>
      </c>
      <c r="F620" s="79" t="str">
        <f t="shared" si="1850"/>
        <v/>
      </c>
      <c r="G620" s="79" t="str">
        <f t="shared" si="1850"/>
        <v/>
      </c>
      <c r="H620" s="79" t="str">
        <f t="shared" si="1850"/>
        <v/>
      </c>
      <c r="I620" s="80" t="str">
        <f t="shared" ref="I620" si="1851">IF(LEN(I619)=1,COLUMN(A616),"")</f>
        <v/>
      </c>
      <c r="J620" s="79" t="str">
        <f t="shared" ref="J620" si="1852">IF(LEN(J619)=1,COLUMN(B616),"")</f>
        <v/>
      </c>
      <c r="K620" s="79" t="str">
        <f t="shared" ref="K620" si="1853">IF(LEN(K619)=1,COLUMN(C616),"")</f>
        <v/>
      </c>
      <c r="L620" s="79" t="str">
        <f t="shared" ref="L620" si="1854">IF(LEN(L619)=1,COLUMN(D616),"")</f>
        <v/>
      </c>
      <c r="M620" s="79" t="str">
        <f t="shared" ref="M620" si="1855">IF(LEN(M619)=1,COLUMN(E616),"")</f>
        <v/>
      </c>
      <c r="N620" s="79" t="str">
        <f t="shared" ref="N620" si="1856">IF(LEN(N619)=1,COLUMN(F616),"")</f>
        <v/>
      </c>
      <c r="O620" s="79" t="str">
        <f t="shared" ref="O620" si="1857">IF(LEN(O619)=1,COLUMN(G616),"")</f>
        <v/>
      </c>
      <c r="P620" s="81" t="str">
        <f t="shared" ref="P620" si="1858">IF(LEN(P619)=1,COLUMN(H616),"")</f>
        <v/>
      </c>
      <c r="Q620" s="275"/>
      <c r="Z620" s="85"/>
      <c r="AB620" s="86"/>
      <c r="AC620" s="108"/>
    </row>
    <row r="621" spans="1:29" ht="12" customHeight="1" thickBot="1" x14ac:dyDescent="0.25">
      <c r="A621" s="272"/>
      <c r="B621" s="65"/>
      <c r="C621" s="65"/>
      <c r="D621" s="65"/>
      <c r="E621" s="74"/>
      <c r="F621" s="75"/>
      <c r="G621" s="75"/>
      <c r="H621" s="75"/>
      <c r="I621" s="76"/>
      <c r="J621" s="75"/>
      <c r="K621" s="75"/>
      <c r="L621" s="75"/>
      <c r="M621" s="75"/>
      <c r="N621" s="75"/>
      <c r="O621" s="75"/>
      <c r="P621" s="77"/>
      <c r="Q621" s="276"/>
      <c r="Z621" s="87"/>
      <c r="AA621" s="88"/>
      <c r="AB621" s="89"/>
      <c r="AC621" s="109"/>
    </row>
    <row r="622" spans="1:29" ht="12" customHeight="1" thickBot="1" x14ac:dyDescent="0.25">
      <c r="A622" s="272" t="str">
        <f>IF((ROW()-3)/3&lt;=AnzTeams,ROUNDUP((ROW()-3)/3,0),"")</f>
        <v/>
      </c>
      <c r="B622" s="68"/>
      <c r="C622" s="68"/>
      <c r="D622" s="68"/>
      <c r="E622" s="66"/>
      <c r="F622" s="67"/>
      <c r="G622" s="67"/>
      <c r="H622" s="71"/>
      <c r="I622" s="72"/>
      <c r="J622" s="67"/>
      <c r="K622" s="67"/>
      <c r="L622" s="67"/>
      <c r="M622" s="67"/>
      <c r="N622" s="67"/>
      <c r="O622" s="67"/>
      <c r="P622" s="73"/>
      <c r="Q622" s="274" t="str">
        <f>IF(COUNTA(E622:P622)&gt;0,IF(COUNTA(E622:P622)&lt;&gt;2,"???",$AB$1),"")</f>
        <v/>
      </c>
      <c r="Z622" s="82" t="str">
        <f>IF(Q622=$AB$1,INDEX($E$3:$H$3,MAX(E623:H623)),"")</f>
        <v/>
      </c>
      <c r="AA622" s="83" t="str">
        <f>IF(Q622=$AB$1,INDEX($I$3:$P$3,MAX(I623:P623)),"")</f>
        <v/>
      </c>
      <c r="AB622" s="84" t="str">
        <f>IF(ISNUMBER(AA622),Z622&amp;AA622,"")</f>
        <v/>
      </c>
      <c r="AC622" s="107" t="str">
        <f>IF(ISNUMBER(AA622),AB622&amp;TEXT(COUNTIF(AB$4:AB622,AB622),"000"),"")</f>
        <v/>
      </c>
    </row>
    <row r="623" spans="1:29" ht="12" customHeight="1" thickBot="1" x14ac:dyDescent="0.25">
      <c r="A623" s="272"/>
      <c r="B623" s="64"/>
      <c r="C623" s="64"/>
      <c r="D623" s="64"/>
      <c r="E623" s="78" t="str">
        <f t="shared" ref="E623:H623" si="1859">IF(LEN(E622)=1,COLUMN(A619),"")</f>
        <v/>
      </c>
      <c r="F623" s="79" t="str">
        <f t="shared" si="1859"/>
        <v/>
      </c>
      <c r="G623" s="79" t="str">
        <f t="shared" si="1859"/>
        <v/>
      </c>
      <c r="H623" s="79" t="str">
        <f t="shared" si="1859"/>
        <v/>
      </c>
      <c r="I623" s="80" t="str">
        <f t="shared" ref="I623" si="1860">IF(LEN(I622)=1,COLUMN(A619),"")</f>
        <v/>
      </c>
      <c r="J623" s="79" t="str">
        <f t="shared" ref="J623" si="1861">IF(LEN(J622)=1,COLUMN(B619),"")</f>
        <v/>
      </c>
      <c r="K623" s="79" t="str">
        <f t="shared" ref="K623" si="1862">IF(LEN(K622)=1,COLUMN(C619),"")</f>
        <v/>
      </c>
      <c r="L623" s="79" t="str">
        <f t="shared" ref="L623" si="1863">IF(LEN(L622)=1,COLUMN(D619),"")</f>
        <v/>
      </c>
      <c r="M623" s="79" t="str">
        <f t="shared" ref="M623" si="1864">IF(LEN(M622)=1,COLUMN(E619),"")</f>
        <v/>
      </c>
      <c r="N623" s="79" t="str">
        <f t="shared" ref="N623" si="1865">IF(LEN(N622)=1,COLUMN(F619),"")</f>
        <v/>
      </c>
      <c r="O623" s="79" t="str">
        <f t="shared" ref="O623" si="1866">IF(LEN(O622)=1,COLUMN(G619),"")</f>
        <v/>
      </c>
      <c r="P623" s="81" t="str">
        <f t="shared" ref="P623" si="1867">IF(LEN(P622)=1,COLUMN(H619),"")</f>
        <v/>
      </c>
      <c r="Q623" s="275"/>
      <c r="Z623" s="85"/>
      <c r="AB623" s="86"/>
      <c r="AC623" s="108"/>
    </row>
    <row r="624" spans="1:29" ht="12" customHeight="1" thickBot="1" x14ac:dyDescent="0.25">
      <c r="A624" s="272"/>
      <c r="B624" s="65"/>
      <c r="C624" s="65"/>
      <c r="D624" s="65"/>
      <c r="E624" s="74"/>
      <c r="F624" s="75"/>
      <c r="G624" s="75"/>
      <c r="H624" s="75"/>
      <c r="I624" s="76"/>
      <c r="J624" s="75"/>
      <c r="K624" s="75"/>
      <c r="L624" s="75"/>
      <c r="M624" s="75"/>
      <c r="N624" s="75"/>
      <c r="O624" s="75"/>
      <c r="P624" s="77"/>
      <c r="Q624" s="276"/>
      <c r="Z624" s="87"/>
      <c r="AA624" s="88"/>
      <c r="AB624" s="89"/>
      <c r="AC624" s="109"/>
    </row>
    <row r="625" spans="1:29" ht="12" customHeight="1" thickBot="1" x14ac:dyDescent="0.25">
      <c r="A625" s="272" t="str">
        <f>IF((ROW()-3)/3&lt;=AnzTeams,ROUNDUP((ROW()-3)/3,0),"")</f>
        <v/>
      </c>
      <c r="B625" s="68"/>
      <c r="C625" s="68"/>
      <c r="D625" s="68"/>
      <c r="E625" s="66"/>
      <c r="F625" s="67"/>
      <c r="G625" s="67"/>
      <c r="H625" s="71"/>
      <c r="I625" s="72"/>
      <c r="J625" s="67"/>
      <c r="K625" s="67"/>
      <c r="L625" s="67"/>
      <c r="M625" s="67"/>
      <c r="N625" s="67"/>
      <c r="O625" s="67"/>
      <c r="P625" s="73"/>
      <c r="Q625" s="274" t="str">
        <f>IF(COUNTA(E625:P625)&gt;0,IF(COUNTA(E625:P625)&lt;&gt;2,"???",$AB$1),"")</f>
        <v/>
      </c>
      <c r="Z625" s="82" t="str">
        <f>IF(Q625=$AB$1,INDEX($E$3:$H$3,MAX(E626:H626)),"")</f>
        <v/>
      </c>
      <c r="AA625" s="83" t="str">
        <f>IF(Q625=$AB$1,INDEX($I$3:$P$3,MAX(I626:P626)),"")</f>
        <v/>
      </c>
      <c r="AB625" s="84" t="str">
        <f>IF(ISNUMBER(AA625),Z625&amp;AA625,"")</f>
        <v/>
      </c>
      <c r="AC625" s="107" t="str">
        <f>IF(ISNUMBER(AA625),AB625&amp;TEXT(COUNTIF(AB$4:AB625,AB625),"000"),"")</f>
        <v/>
      </c>
    </row>
    <row r="626" spans="1:29" ht="12" customHeight="1" thickBot="1" x14ac:dyDescent="0.25">
      <c r="A626" s="272"/>
      <c r="B626" s="64"/>
      <c r="C626" s="64"/>
      <c r="D626" s="64"/>
      <c r="E626" s="78" t="str">
        <f t="shared" ref="E626:H626" si="1868">IF(LEN(E625)=1,COLUMN(A622),"")</f>
        <v/>
      </c>
      <c r="F626" s="79" t="str">
        <f t="shared" si="1868"/>
        <v/>
      </c>
      <c r="G626" s="79" t="str">
        <f t="shared" si="1868"/>
        <v/>
      </c>
      <c r="H626" s="79" t="str">
        <f t="shared" si="1868"/>
        <v/>
      </c>
      <c r="I626" s="80" t="str">
        <f t="shared" ref="I626" si="1869">IF(LEN(I625)=1,COLUMN(A622),"")</f>
        <v/>
      </c>
      <c r="J626" s="79" t="str">
        <f t="shared" ref="J626" si="1870">IF(LEN(J625)=1,COLUMN(B622),"")</f>
        <v/>
      </c>
      <c r="K626" s="79" t="str">
        <f t="shared" ref="K626" si="1871">IF(LEN(K625)=1,COLUMN(C622),"")</f>
        <v/>
      </c>
      <c r="L626" s="79" t="str">
        <f t="shared" ref="L626" si="1872">IF(LEN(L625)=1,COLUMN(D622),"")</f>
        <v/>
      </c>
      <c r="M626" s="79" t="str">
        <f t="shared" ref="M626" si="1873">IF(LEN(M625)=1,COLUMN(E622),"")</f>
        <v/>
      </c>
      <c r="N626" s="79" t="str">
        <f t="shared" ref="N626" si="1874">IF(LEN(N625)=1,COLUMN(F622),"")</f>
        <v/>
      </c>
      <c r="O626" s="79" t="str">
        <f t="shared" ref="O626" si="1875">IF(LEN(O625)=1,COLUMN(G622),"")</f>
        <v/>
      </c>
      <c r="P626" s="81" t="str">
        <f t="shared" ref="P626" si="1876">IF(LEN(P625)=1,COLUMN(H622),"")</f>
        <v/>
      </c>
      <c r="Q626" s="275"/>
      <c r="Z626" s="85"/>
      <c r="AB626" s="86"/>
      <c r="AC626" s="108"/>
    </row>
    <row r="627" spans="1:29" ht="12" customHeight="1" thickBot="1" x14ac:dyDescent="0.25">
      <c r="A627" s="272"/>
      <c r="B627" s="65"/>
      <c r="C627" s="65"/>
      <c r="D627" s="65"/>
      <c r="E627" s="74"/>
      <c r="F627" s="75"/>
      <c r="G627" s="75"/>
      <c r="H627" s="75"/>
      <c r="I627" s="76"/>
      <c r="J627" s="75"/>
      <c r="K627" s="75"/>
      <c r="L627" s="75"/>
      <c r="M627" s="75"/>
      <c r="N627" s="75"/>
      <c r="O627" s="75"/>
      <c r="P627" s="77"/>
      <c r="Q627" s="276"/>
      <c r="Z627" s="87"/>
      <c r="AA627" s="88"/>
      <c r="AB627" s="89"/>
      <c r="AC627" s="109"/>
    </row>
    <row r="628" spans="1:29" ht="12" customHeight="1" thickBot="1" x14ac:dyDescent="0.25">
      <c r="A628" s="272" t="str">
        <f>IF((ROW()-3)/3&lt;=AnzTeams,ROUNDUP((ROW()-3)/3,0),"")</f>
        <v/>
      </c>
      <c r="B628" s="68"/>
      <c r="C628" s="68"/>
      <c r="D628" s="68"/>
      <c r="E628" s="66"/>
      <c r="F628" s="67"/>
      <c r="G628" s="67"/>
      <c r="H628" s="71"/>
      <c r="I628" s="72"/>
      <c r="J628" s="67"/>
      <c r="K628" s="67"/>
      <c r="L628" s="67"/>
      <c r="M628" s="67"/>
      <c r="N628" s="67"/>
      <c r="O628" s="67"/>
      <c r="P628" s="73"/>
      <c r="Q628" s="274" t="str">
        <f>IF(COUNTA(E628:P628)&gt;0,IF(COUNTA(E628:P628)&lt;&gt;2,"???",$AB$1),"")</f>
        <v/>
      </c>
      <c r="Z628" s="82" t="str">
        <f>IF(Q628=$AB$1,INDEX($E$3:$H$3,MAX(E629:H629)),"")</f>
        <v/>
      </c>
      <c r="AA628" s="83" t="str">
        <f>IF(Q628=$AB$1,INDEX($I$3:$P$3,MAX(I629:P629)),"")</f>
        <v/>
      </c>
      <c r="AB628" s="84" t="str">
        <f>IF(ISNUMBER(AA628),Z628&amp;AA628,"")</f>
        <v/>
      </c>
      <c r="AC628" s="107" t="str">
        <f>IF(ISNUMBER(AA628),AB628&amp;TEXT(COUNTIF(AB$4:AB628,AB628),"000"),"")</f>
        <v/>
      </c>
    </row>
    <row r="629" spans="1:29" ht="12" customHeight="1" thickBot="1" x14ac:dyDescent="0.25">
      <c r="A629" s="272"/>
      <c r="B629" s="64"/>
      <c r="C629" s="64"/>
      <c r="D629" s="64"/>
      <c r="E629" s="78" t="str">
        <f t="shared" ref="E629:H629" si="1877">IF(LEN(E628)=1,COLUMN(A625),"")</f>
        <v/>
      </c>
      <c r="F629" s="79" t="str">
        <f t="shared" si="1877"/>
        <v/>
      </c>
      <c r="G629" s="79" t="str">
        <f t="shared" si="1877"/>
        <v/>
      </c>
      <c r="H629" s="79" t="str">
        <f t="shared" si="1877"/>
        <v/>
      </c>
      <c r="I629" s="80" t="str">
        <f t="shared" ref="I629" si="1878">IF(LEN(I628)=1,COLUMN(A625),"")</f>
        <v/>
      </c>
      <c r="J629" s="79" t="str">
        <f t="shared" ref="J629" si="1879">IF(LEN(J628)=1,COLUMN(B625),"")</f>
        <v/>
      </c>
      <c r="K629" s="79" t="str">
        <f t="shared" ref="K629" si="1880">IF(LEN(K628)=1,COLUMN(C625),"")</f>
        <v/>
      </c>
      <c r="L629" s="79" t="str">
        <f t="shared" ref="L629" si="1881">IF(LEN(L628)=1,COLUMN(D625),"")</f>
        <v/>
      </c>
      <c r="M629" s="79" t="str">
        <f t="shared" ref="M629" si="1882">IF(LEN(M628)=1,COLUMN(E625),"")</f>
        <v/>
      </c>
      <c r="N629" s="79" t="str">
        <f t="shared" ref="N629" si="1883">IF(LEN(N628)=1,COLUMN(F625),"")</f>
        <v/>
      </c>
      <c r="O629" s="79" t="str">
        <f t="shared" ref="O629" si="1884">IF(LEN(O628)=1,COLUMN(G625),"")</f>
        <v/>
      </c>
      <c r="P629" s="81" t="str">
        <f t="shared" ref="P629" si="1885">IF(LEN(P628)=1,COLUMN(H625),"")</f>
        <v/>
      </c>
      <c r="Q629" s="275"/>
      <c r="Z629" s="85"/>
      <c r="AB629" s="86"/>
      <c r="AC629" s="108"/>
    </row>
    <row r="630" spans="1:29" ht="12" customHeight="1" thickBot="1" x14ac:dyDescent="0.25">
      <c r="A630" s="272"/>
      <c r="B630" s="65"/>
      <c r="C630" s="65"/>
      <c r="D630" s="65"/>
      <c r="E630" s="74"/>
      <c r="F630" s="75"/>
      <c r="G630" s="75"/>
      <c r="H630" s="75"/>
      <c r="I630" s="76"/>
      <c r="J630" s="75"/>
      <c r="K630" s="75"/>
      <c r="L630" s="75"/>
      <c r="M630" s="75"/>
      <c r="N630" s="75"/>
      <c r="O630" s="75"/>
      <c r="P630" s="77"/>
      <c r="Q630" s="276"/>
      <c r="Z630" s="87"/>
      <c r="AA630" s="88"/>
      <c r="AB630" s="89"/>
      <c r="AC630" s="109"/>
    </row>
    <row r="631" spans="1:29" ht="12" customHeight="1" thickBot="1" x14ac:dyDescent="0.25">
      <c r="A631" s="272" t="str">
        <f>IF((ROW()-3)/3&lt;=AnzTeams,ROUNDUP((ROW()-3)/3,0),"")</f>
        <v/>
      </c>
      <c r="B631" s="68"/>
      <c r="C631" s="68"/>
      <c r="D631" s="68"/>
      <c r="E631" s="66"/>
      <c r="F631" s="67"/>
      <c r="G631" s="67"/>
      <c r="H631" s="71"/>
      <c r="I631" s="72"/>
      <c r="J631" s="67"/>
      <c r="K631" s="67"/>
      <c r="L631" s="67"/>
      <c r="M631" s="67"/>
      <c r="N631" s="67"/>
      <c r="O631" s="67"/>
      <c r="P631" s="73"/>
      <c r="Q631" s="274" t="str">
        <f>IF(COUNTA(E631:P631)&gt;0,IF(COUNTA(E631:P631)&lt;&gt;2,"???",$AB$1),"")</f>
        <v/>
      </c>
      <c r="Z631" s="82" t="str">
        <f>IF(Q631=$AB$1,INDEX($E$3:$H$3,MAX(E632:H632)),"")</f>
        <v/>
      </c>
      <c r="AA631" s="83" t="str">
        <f>IF(Q631=$AB$1,INDEX($I$3:$P$3,MAX(I632:P632)),"")</f>
        <v/>
      </c>
      <c r="AB631" s="84" t="str">
        <f>IF(ISNUMBER(AA631),Z631&amp;AA631,"")</f>
        <v/>
      </c>
      <c r="AC631" s="107" t="str">
        <f>IF(ISNUMBER(AA631),AB631&amp;TEXT(COUNTIF(AB$4:AB631,AB631),"000"),"")</f>
        <v/>
      </c>
    </row>
    <row r="632" spans="1:29" ht="12" customHeight="1" thickBot="1" x14ac:dyDescent="0.25">
      <c r="A632" s="272"/>
      <c r="B632" s="64"/>
      <c r="C632" s="64"/>
      <c r="D632" s="64"/>
      <c r="E632" s="78" t="str">
        <f t="shared" ref="E632:H632" si="1886">IF(LEN(E631)=1,COLUMN(A628),"")</f>
        <v/>
      </c>
      <c r="F632" s="79" t="str">
        <f t="shared" si="1886"/>
        <v/>
      </c>
      <c r="G632" s="79" t="str">
        <f t="shared" si="1886"/>
        <v/>
      </c>
      <c r="H632" s="79" t="str">
        <f t="shared" si="1886"/>
        <v/>
      </c>
      <c r="I632" s="80" t="str">
        <f t="shared" ref="I632" si="1887">IF(LEN(I631)=1,COLUMN(A628),"")</f>
        <v/>
      </c>
      <c r="J632" s="79" t="str">
        <f t="shared" ref="J632" si="1888">IF(LEN(J631)=1,COLUMN(B628),"")</f>
        <v/>
      </c>
      <c r="K632" s="79" t="str">
        <f t="shared" ref="K632" si="1889">IF(LEN(K631)=1,COLUMN(C628),"")</f>
        <v/>
      </c>
      <c r="L632" s="79" t="str">
        <f t="shared" ref="L632" si="1890">IF(LEN(L631)=1,COLUMN(D628),"")</f>
        <v/>
      </c>
      <c r="M632" s="79" t="str">
        <f t="shared" ref="M632" si="1891">IF(LEN(M631)=1,COLUMN(E628),"")</f>
        <v/>
      </c>
      <c r="N632" s="79" t="str">
        <f t="shared" ref="N632" si="1892">IF(LEN(N631)=1,COLUMN(F628),"")</f>
        <v/>
      </c>
      <c r="O632" s="79" t="str">
        <f t="shared" ref="O632" si="1893">IF(LEN(O631)=1,COLUMN(G628),"")</f>
        <v/>
      </c>
      <c r="P632" s="81" t="str">
        <f t="shared" ref="P632" si="1894">IF(LEN(P631)=1,COLUMN(H628),"")</f>
        <v/>
      </c>
      <c r="Q632" s="275"/>
      <c r="Z632" s="85"/>
      <c r="AB632" s="86"/>
      <c r="AC632" s="108"/>
    </row>
    <row r="633" spans="1:29" ht="12" customHeight="1" thickBot="1" x14ac:dyDescent="0.25">
      <c r="A633" s="272"/>
      <c r="B633" s="65"/>
      <c r="C633" s="65"/>
      <c r="D633" s="65"/>
      <c r="E633" s="74"/>
      <c r="F633" s="75"/>
      <c r="G633" s="75"/>
      <c r="H633" s="75"/>
      <c r="I633" s="76"/>
      <c r="J633" s="75"/>
      <c r="K633" s="75"/>
      <c r="L633" s="75"/>
      <c r="M633" s="75"/>
      <c r="N633" s="75"/>
      <c r="O633" s="75"/>
      <c r="P633" s="77"/>
      <c r="Q633" s="276"/>
      <c r="Z633" s="87"/>
      <c r="AA633" s="88"/>
      <c r="AB633" s="89"/>
      <c r="AC633" s="109"/>
    </row>
    <row r="634" spans="1:29" ht="12" customHeight="1" thickBot="1" x14ac:dyDescent="0.25">
      <c r="A634" s="272" t="str">
        <f>IF((ROW()-3)/3&lt;=AnzTeams,ROUNDUP((ROW()-3)/3,0),"")</f>
        <v/>
      </c>
      <c r="B634" s="68"/>
      <c r="C634" s="68"/>
      <c r="D634" s="68"/>
      <c r="E634" s="66"/>
      <c r="F634" s="67"/>
      <c r="G634" s="67"/>
      <c r="H634" s="71"/>
      <c r="I634" s="72"/>
      <c r="J634" s="67"/>
      <c r="K634" s="67"/>
      <c r="L634" s="67"/>
      <c r="M634" s="67"/>
      <c r="N634" s="67"/>
      <c r="O634" s="67"/>
      <c r="P634" s="73"/>
      <c r="Q634" s="274" t="str">
        <f>IF(COUNTA(E634:P634)&gt;0,IF(COUNTA(E634:P634)&lt;&gt;2,"???",$AB$1),"")</f>
        <v/>
      </c>
      <c r="Z634" s="82" t="str">
        <f>IF(Q634=$AB$1,INDEX($E$3:$H$3,MAX(E635:H635)),"")</f>
        <v/>
      </c>
      <c r="AA634" s="83" t="str">
        <f>IF(Q634=$AB$1,INDEX($I$3:$P$3,MAX(I635:P635)),"")</f>
        <v/>
      </c>
      <c r="AB634" s="84" t="str">
        <f>IF(ISNUMBER(AA634),Z634&amp;AA634,"")</f>
        <v/>
      </c>
      <c r="AC634" s="107" t="str">
        <f>IF(ISNUMBER(AA634),AB634&amp;TEXT(COUNTIF(AB$4:AB634,AB634),"000"),"")</f>
        <v/>
      </c>
    </row>
    <row r="635" spans="1:29" ht="12" customHeight="1" thickBot="1" x14ac:dyDescent="0.25">
      <c r="A635" s="272"/>
      <c r="B635" s="64"/>
      <c r="C635" s="64"/>
      <c r="D635" s="64"/>
      <c r="E635" s="78" t="str">
        <f t="shared" ref="E635:H635" si="1895">IF(LEN(E634)=1,COLUMN(A631),"")</f>
        <v/>
      </c>
      <c r="F635" s="79" t="str">
        <f t="shared" si="1895"/>
        <v/>
      </c>
      <c r="G635" s="79" t="str">
        <f t="shared" si="1895"/>
        <v/>
      </c>
      <c r="H635" s="79" t="str">
        <f t="shared" si="1895"/>
        <v/>
      </c>
      <c r="I635" s="80" t="str">
        <f t="shared" ref="I635" si="1896">IF(LEN(I634)=1,COLUMN(A631),"")</f>
        <v/>
      </c>
      <c r="J635" s="79" t="str">
        <f t="shared" ref="J635" si="1897">IF(LEN(J634)=1,COLUMN(B631),"")</f>
        <v/>
      </c>
      <c r="K635" s="79" t="str">
        <f t="shared" ref="K635" si="1898">IF(LEN(K634)=1,COLUMN(C631),"")</f>
        <v/>
      </c>
      <c r="L635" s="79" t="str">
        <f t="shared" ref="L635" si="1899">IF(LEN(L634)=1,COLUMN(D631),"")</f>
        <v/>
      </c>
      <c r="M635" s="79" t="str">
        <f t="shared" ref="M635" si="1900">IF(LEN(M634)=1,COLUMN(E631),"")</f>
        <v/>
      </c>
      <c r="N635" s="79" t="str">
        <f t="shared" ref="N635" si="1901">IF(LEN(N634)=1,COLUMN(F631),"")</f>
        <v/>
      </c>
      <c r="O635" s="79" t="str">
        <f t="shared" ref="O635" si="1902">IF(LEN(O634)=1,COLUMN(G631),"")</f>
        <v/>
      </c>
      <c r="P635" s="81" t="str">
        <f t="shared" ref="P635" si="1903">IF(LEN(P634)=1,COLUMN(H631),"")</f>
        <v/>
      </c>
      <c r="Q635" s="275"/>
      <c r="Z635" s="85"/>
      <c r="AB635" s="86"/>
      <c r="AC635" s="108"/>
    </row>
    <row r="636" spans="1:29" ht="12" customHeight="1" thickBot="1" x14ac:dyDescent="0.25">
      <c r="A636" s="272"/>
      <c r="B636" s="65"/>
      <c r="C636" s="65"/>
      <c r="D636" s="65"/>
      <c r="E636" s="74"/>
      <c r="F636" s="75"/>
      <c r="G636" s="75"/>
      <c r="H636" s="75"/>
      <c r="I636" s="76"/>
      <c r="J636" s="75"/>
      <c r="K636" s="75"/>
      <c r="L636" s="75"/>
      <c r="M636" s="75"/>
      <c r="N636" s="75"/>
      <c r="O636" s="75"/>
      <c r="P636" s="77"/>
      <c r="Q636" s="276"/>
      <c r="Z636" s="87"/>
      <c r="AA636" s="88"/>
      <c r="AB636" s="89"/>
      <c r="AC636" s="109"/>
    </row>
    <row r="637" spans="1:29" ht="12" customHeight="1" thickBot="1" x14ac:dyDescent="0.25">
      <c r="A637" s="272" t="str">
        <f>IF((ROW()-3)/3&lt;=AnzTeams,ROUNDUP((ROW()-3)/3,0),"")</f>
        <v/>
      </c>
      <c r="B637" s="68"/>
      <c r="C637" s="68"/>
      <c r="D637" s="68"/>
      <c r="E637" s="66"/>
      <c r="F637" s="67"/>
      <c r="G637" s="67"/>
      <c r="H637" s="71"/>
      <c r="I637" s="72"/>
      <c r="J637" s="67"/>
      <c r="K637" s="67"/>
      <c r="L637" s="67"/>
      <c r="M637" s="67"/>
      <c r="N637" s="67"/>
      <c r="O637" s="67"/>
      <c r="P637" s="73"/>
      <c r="Q637" s="274" t="str">
        <f>IF(COUNTA(E637:P637)&gt;0,IF(COUNTA(E637:P637)&lt;&gt;2,"???",$AB$1),"")</f>
        <v/>
      </c>
      <c r="Z637" s="82" t="str">
        <f>IF(Q637=$AB$1,INDEX($E$3:$H$3,MAX(E638:H638)),"")</f>
        <v/>
      </c>
      <c r="AA637" s="83" t="str">
        <f>IF(Q637=$AB$1,INDEX($I$3:$P$3,MAX(I638:P638)),"")</f>
        <v/>
      </c>
      <c r="AB637" s="84" t="str">
        <f>IF(ISNUMBER(AA637),Z637&amp;AA637,"")</f>
        <v/>
      </c>
      <c r="AC637" s="107" t="str">
        <f>IF(ISNUMBER(AA637),AB637&amp;TEXT(COUNTIF(AB$4:AB637,AB637),"000"),"")</f>
        <v/>
      </c>
    </row>
    <row r="638" spans="1:29" ht="12" customHeight="1" thickBot="1" x14ac:dyDescent="0.25">
      <c r="A638" s="272"/>
      <c r="B638" s="64"/>
      <c r="C638" s="64"/>
      <c r="D638" s="64"/>
      <c r="E638" s="78" t="str">
        <f t="shared" ref="E638:H638" si="1904">IF(LEN(E637)=1,COLUMN(A634),"")</f>
        <v/>
      </c>
      <c r="F638" s="79" t="str">
        <f t="shared" si="1904"/>
        <v/>
      </c>
      <c r="G638" s="79" t="str">
        <f t="shared" si="1904"/>
        <v/>
      </c>
      <c r="H638" s="79" t="str">
        <f t="shared" si="1904"/>
        <v/>
      </c>
      <c r="I638" s="80" t="str">
        <f t="shared" ref="I638" si="1905">IF(LEN(I637)=1,COLUMN(A634),"")</f>
        <v/>
      </c>
      <c r="J638" s="79" t="str">
        <f t="shared" ref="J638" si="1906">IF(LEN(J637)=1,COLUMN(B634),"")</f>
        <v/>
      </c>
      <c r="K638" s="79" t="str">
        <f t="shared" ref="K638" si="1907">IF(LEN(K637)=1,COLUMN(C634),"")</f>
        <v/>
      </c>
      <c r="L638" s="79" t="str">
        <f t="shared" ref="L638" si="1908">IF(LEN(L637)=1,COLUMN(D634),"")</f>
        <v/>
      </c>
      <c r="M638" s="79" t="str">
        <f t="shared" ref="M638" si="1909">IF(LEN(M637)=1,COLUMN(E634),"")</f>
        <v/>
      </c>
      <c r="N638" s="79" t="str">
        <f t="shared" ref="N638" si="1910">IF(LEN(N637)=1,COLUMN(F634),"")</f>
        <v/>
      </c>
      <c r="O638" s="79" t="str">
        <f t="shared" ref="O638" si="1911">IF(LEN(O637)=1,COLUMN(G634),"")</f>
        <v/>
      </c>
      <c r="P638" s="81" t="str">
        <f t="shared" ref="P638" si="1912">IF(LEN(P637)=1,COLUMN(H634),"")</f>
        <v/>
      </c>
      <c r="Q638" s="275"/>
      <c r="Z638" s="85"/>
      <c r="AB638" s="86"/>
      <c r="AC638" s="108"/>
    </row>
    <row r="639" spans="1:29" ht="12" customHeight="1" thickBot="1" x14ac:dyDescent="0.25">
      <c r="A639" s="272"/>
      <c r="B639" s="65"/>
      <c r="C639" s="65"/>
      <c r="D639" s="65"/>
      <c r="E639" s="74"/>
      <c r="F639" s="75"/>
      <c r="G639" s="75"/>
      <c r="H639" s="75"/>
      <c r="I639" s="76"/>
      <c r="J639" s="75"/>
      <c r="K639" s="75"/>
      <c r="L639" s="75"/>
      <c r="M639" s="75"/>
      <c r="N639" s="75"/>
      <c r="O639" s="75"/>
      <c r="P639" s="77"/>
      <c r="Q639" s="276"/>
      <c r="Z639" s="87"/>
      <c r="AA639" s="88"/>
      <c r="AB639" s="89"/>
      <c r="AC639" s="109"/>
    </row>
    <row r="640" spans="1:29" ht="12" customHeight="1" thickBot="1" x14ac:dyDescent="0.25">
      <c r="A640" s="272" t="str">
        <f>IF((ROW()-3)/3&lt;=AnzTeams,ROUNDUP((ROW()-3)/3,0),"")</f>
        <v/>
      </c>
      <c r="B640" s="68"/>
      <c r="C640" s="68"/>
      <c r="D640" s="68"/>
      <c r="E640" s="66"/>
      <c r="F640" s="67"/>
      <c r="G640" s="67"/>
      <c r="H640" s="71"/>
      <c r="I640" s="72"/>
      <c r="J640" s="67"/>
      <c r="K640" s="67"/>
      <c r="L640" s="67"/>
      <c r="M640" s="67"/>
      <c r="N640" s="67"/>
      <c r="O640" s="67"/>
      <c r="P640" s="73"/>
      <c r="Q640" s="274" t="str">
        <f>IF(COUNTA(E640:P640)&gt;0,IF(COUNTA(E640:P640)&lt;&gt;2,"???",$AB$1),"")</f>
        <v/>
      </c>
      <c r="Z640" s="82" t="str">
        <f>IF(Q640=$AB$1,INDEX($E$3:$H$3,MAX(E641:H641)),"")</f>
        <v/>
      </c>
      <c r="AA640" s="83" t="str">
        <f>IF(Q640=$AB$1,INDEX($I$3:$P$3,MAX(I641:P641)),"")</f>
        <v/>
      </c>
      <c r="AB640" s="84" t="str">
        <f>IF(ISNUMBER(AA640),Z640&amp;AA640,"")</f>
        <v/>
      </c>
      <c r="AC640" s="107" t="str">
        <f>IF(ISNUMBER(AA640),AB640&amp;TEXT(COUNTIF(AB$4:AB640,AB640),"000"),"")</f>
        <v/>
      </c>
    </row>
    <row r="641" spans="1:29" ht="12" customHeight="1" thickBot="1" x14ac:dyDescent="0.25">
      <c r="A641" s="272"/>
      <c r="B641" s="64"/>
      <c r="C641" s="64"/>
      <c r="D641" s="64"/>
      <c r="E641" s="78" t="str">
        <f t="shared" ref="E641:H641" si="1913">IF(LEN(E640)=1,COLUMN(A637),"")</f>
        <v/>
      </c>
      <c r="F641" s="79" t="str">
        <f t="shared" si="1913"/>
        <v/>
      </c>
      <c r="G641" s="79" t="str">
        <f t="shared" si="1913"/>
        <v/>
      </c>
      <c r="H641" s="79" t="str">
        <f t="shared" si="1913"/>
        <v/>
      </c>
      <c r="I641" s="80" t="str">
        <f t="shared" ref="I641" si="1914">IF(LEN(I640)=1,COLUMN(A637),"")</f>
        <v/>
      </c>
      <c r="J641" s="79" t="str">
        <f t="shared" ref="J641" si="1915">IF(LEN(J640)=1,COLUMN(B637),"")</f>
        <v/>
      </c>
      <c r="K641" s="79" t="str">
        <f t="shared" ref="K641" si="1916">IF(LEN(K640)=1,COLUMN(C637),"")</f>
        <v/>
      </c>
      <c r="L641" s="79" t="str">
        <f t="shared" ref="L641" si="1917">IF(LEN(L640)=1,COLUMN(D637),"")</f>
        <v/>
      </c>
      <c r="M641" s="79" t="str">
        <f t="shared" ref="M641" si="1918">IF(LEN(M640)=1,COLUMN(E637),"")</f>
        <v/>
      </c>
      <c r="N641" s="79" t="str">
        <f t="shared" ref="N641" si="1919">IF(LEN(N640)=1,COLUMN(F637),"")</f>
        <v/>
      </c>
      <c r="O641" s="79" t="str">
        <f t="shared" ref="O641" si="1920">IF(LEN(O640)=1,COLUMN(G637),"")</f>
        <v/>
      </c>
      <c r="P641" s="81" t="str">
        <f t="shared" ref="P641" si="1921">IF(LEN(P640)=1,COLUMN(H637),"")</f>
        <v/>
      </c>
      <c r="Q641" s="275"/>
      <c r="Z641" s="85"/>
      <c r="AB641" s="86"/>
      <c r="AC641" s="108"/>
    </row>
    <row r="642" spans="1:29" ht="12" customHeight="1" thickBot="1" x14ac:dyDescent="0.25">
      <c r="A642" s="272"/>
      <c r="B642" s="65"/>
      <c r="C642" s="65"/>
      <c r="D642" s="65"/>
      <c r="E642" s="74"/>
      <c r="F642" s="75"/>
      <c r="G642" s="75"/>
      <c r="H642" s="75"/>
      <c r="I642" s="76"/>
      <c r="J642" s="75"/>
      <c r="K642" s="75"/>
      <c r="L642" s="75"/>
      <c r="M642" s="75"/>
      <c r="N642" s="75"/>
      <c r="O642" s="75"/>
      <c r="P642" s="77"/>
      <c r="Q642" s="276"/>
      <c r="Z642" s="87"/>
      <c r="AA642" s="88"/>
      <c r="AB642" s="89"/>
      <c r="AC642" s="109"/>
    </row>
    <row r="643" spans="1:29" ht="12" customHeight="1" thickBot="1" x14ac:dyDescent="0.25">
      <c r="A643" s="272" t="str">
        <f>IF((ROW()-3)/3&lt;=AnzTeams,ROUNDUP((ROW()-3)/3,0),"")</f>
        <v/>
      </c>
      <c r="B643" s="68"/>
      <c r="C643" s="68"/>
      <c r="D643" s="68"/>
      <c r="E643" s="66"/>
      <c r="F643" s="67"/>
      <c r="G643" s="67"/>
      <c r="H643" s="71"/>
      <c r="I643" s="72"/>
      <c r="J643" s="67"/>
      <c r="K643" s="67"/>
      <c r="L643" s="67"/>
      <c r="M643" s="67"/>
      <c r="N643" s="67"/>
      <c r="O643" s="67"/>
      <c r="P643" s="73"/>
      <c r="Q643" s="274" t="str">
        <f>IF(COUNTA(E643:P643)&gt;0,IF(COUNTA(E643:P643)&lt;&gt;2,"???",$AB$1),"")</f>
        <v/>
      </c>
      <c r="Z643" s="82" t="str">
        <f>IF(Q643=$AB$1,INDEX($E$3:$H$3,MAX(E644:H644)),"")</f>
        <v/>
      </c>
      <c r="AA643" s="83" t="str">
        <f>IF(Q643=$AB$1,INDEX($I$3:$P$3,MAX(I644:P644)),"")</f>
        <v/>
      </c>
      <c r="AB643" s="84" t="str">
        <f>IF(ISNUMBER(AA643),Z643&amp;AA643,"")</f>
        <v/>
      </c>
      <c r="AC643" s="107" t="str">
        <f>IF(ISNUMBER(AA643),AB643&amp;TEXT(COUNTIF(AB$4:AB643,AB643),"000"),"")</f>
        <v/>
      </c>
    </row>
    <row r="644" spans="1:29" ht="12" customHeight="1" thickBot="1" x14ac:dyDescent="0.25">
      <c r="A644" s="272"/>
      <c r="B644" s="64"/>
      <c r="C644" s="64"/>
      <c r="D644" s="64"/>
      <c r="E644" s="78" t="str">
        <f t="shared" ref="E644:H644" si="1922">IF(LEN(E643)=1,COLUMN(A640),"")</f>
        <v/>
      </c>
      <c r="F644" s="79" t="str">
        <f t="shared" si="1922"/>
        <v/>
      </c>
      <c r="G644" s="79" t="str">
        <f t="shared" si="1922"/>
        <v/>
      </c>
      <c r="H644" s="79" t="str">
        <f t="shared" si="1922"/>
        <v/>
      </c>
      <c r="I644" s="80" t="str">
        <f t="shared" ref="I644" si="1923">IF(LEN(I643)=1,COLUMN(A640),"")</f>
        <v/>
      </c>
      <c r="J644" s="79" t="str">
        <f t="shared" ref="J644" si="1924">IF(LEN(J643)=1,COLUMN(B640),"")</f>
        <v/>
      </c>
      <c r="K644" s="79" t="str">
        <f t="shared" ref="K644" si="1925">IF(LEN(K643)=1,COLUMN(C640),"")</f>
        <v/>
      </c>
      <c r="L644" s="79" t="str">
        <f t="shared" ref="L644" si="1926">IF(LEN(L643)=1,COLUMN(D640),"")</f>
        <v/>
      </c>
      <c r="M644" s="79" t="str">
        <f t="shared" ref="M644" si="1927">IF(LEN(M643)=1,COLUMN(E640),"")</f>
        <v/>
      </c>
      <c r="N644" s="79" t="str">
        <f t="shared" ref="N644" si="1928">IF(LEN(N643)=1,COLUMN(F640),"")</f>
        <v/>
      </c>
      <c r="O644" s="79" t="str">
        <f t="shared" ref="O644" si="1929">IF(LEN(O643)=1,COLUMN(G640),"")</f>
        <v/>
      </c>
      <c r="P644" s="81" t="str">
        <f t="shared" ref="P644" si="1930">IF(LEN(P643)=1,COLUMN(H640),"")</f>
        <v/>
      </c>
      <c r="Q644" s="275"/>
      <c r="Z644" s="85"/>
      <c r="AB644" s="86"/>
      <c r="AC644" s="108"/>
    </row>
    <row r="645" spans="1:29" ht="12" customHeight="1" thickBot="1" x14ac:dyDescent="0.25">
      <c r="A645" s="272"/>
      <c r="B645" s="65"/>
      <c r="C645" s="65"/>
      <c r="D645" s="65"/>
      <c r="E645" s="74"/>
      <c r="F645" s="75"/>
      <c r="G645" s="75"/>
      <c r="H645" s="75"/>
      <c r="I645" s="76"/>
      <c r="J645" s="75"/>
      <c r="K645" s="75"/>
      <c r="L645" s="75"/>
      <c r="M645" s="75"/>
      <c r="N645" s="75"/>
      <c r="O645" s="75"/>
      <c r="P645" s="77"/>
      <c r="Q645" s="276"/>
      <c r="Z645" s="87"/>
      <c r="AA645" s="88"/>
      <c r="AB645" s="89"/>
      <c r="AC645" s="109"/>
    </row>
    <row r="646" spans="1:29" ht="12" customHeight="1" thickBot="1" x14ac:dyDescent="0.25">
      <c r="A646" s="272" t="str">
        <f>IF((ROW()-3)/3&lt;=AnzTeams,ROUNDUP((ROW()-3)/3,0),"")</f>
        <v/>
      </c>
      <c r="B646" s="68"/>
      <c r="C646" s="68"/>
      <c r="D646" s="68"/>
      <c r="E646" s="66"/>
      <c r="F646" s="67"/>
      <c r="G646" s="67"/>
      <c r="H646" s="71"/>
      <c r="I646" s="72"/>
      <c r="J646" s="67"/>
      <c r="K646" s="67"/>
      <c r="L646" s="67"/>
      <c r="M646" s="67"/>
      <c r="N646" s="67"/>
      <c r="O646" s="67"/>
      <c r="P646" s="73"/>
      <c r="Q646" s="274" t="str">
        <f>IF(COUNTA(E646:P646)&gt;0,IF(COUNTA(E646:P646)&lt;&gt;2,"???",$AB$1),"")</f>
        <v/>
      </c>
      <c r="Z646" s="82" t="str">
        <f>IF(Q646=$AB$1,INDEX($E$3:$H$3,MAX(E647:H647)),"")</f>
        <v/>
      </c>
      <c r="AA646" s="83" t="str">
        <f>IF(Q646=$AB$1,INDEX($I$3:$P$3,MAX(I647:P647)),"")</f>
        <v/>
      </c>
      <c r="AB646" s="84" t="str">
        <f>IF(ISNUMBER(AA646),Z646&amp;AA646,"")</f>
        <v/>
      </c>
      <c r="AC646" s="107" t="str">
        <f>IF(ISNUMBER(AA646),AB646&amp;TEXT(COUNTIF(AB$4:AB646,AB646),"000"),"")</f>
        <v/>
      </c>
    </row>
    <row r="647" spans="1:29" ht="12" customHeight="1" thickBot="1" x14ac:dyDescent="0.25">
      <c r="A647" s="272"/>
      <c r="B647" s="64"/>
      <c r="C647" s="64"/>
      <c r="D647" s="64"/>
      <c r="E647" s="78" t="str">
        <f t="shared" ref="E647:H647" si="1931">IF(LEN(E646)=1,COLUMN(A643),"")</f>
        <v/>
      </c>
      <c r="F647" s="79" t="str">
        <f t="shared" si="1931"/>
        <v/>
      </c>
      <c r="G647" s="79" t="str">
        <f t="shared" si="1931"/>
        <v/>
      </c>
      <c r="H647" s="79" t="str">
        <f t="shared" si="1931"/>
        <v/>
      </c>
      <c r="I647" s="80" t="str">
        <f t="shared" ref="I647" si="1932">IF(LEN(I646)=1,COLUMN(A643),"")</f>
        <v/>
      </c>
      <c r="J647" s="79" t="str">
        <f t="shared" ref="J647" si="1933">IF(LEN(J646)=1,COLUMN(B643),"")</f>
        <v/>
      </c>
      <c r="K647" s="79" t="str">
        <f t="shared" ref="K647" si="1934">IF(LEN(K646)=1,COLUMN(C643),"")</f>
        <v/>
      </c>
      <c r="L647" s="79" t="str">
        <f t="shared" ref="L647" si="1935">IF(LEN(L646)=1,COLUMN(D643),"")</f>
        <v/>
      </c>
      <c r="M647" s="79" t="str">
        <f t="shared" ref="M647" si="1936">IF(LEN(M646)=1,COLUMN(E643),"")</f>
        <v/>
      </c>
      <c r="N647" s="79" t="str">
        <f t="shared" ref="N647" si="1937">IF(LEN(N646)=1,COLUMN(F643),"")</f>
        <v/>
      </c>
      <c r="O647" s="79" t="str">
        <f t="shared" ref="O647" si="1938">IF(LEN(O646)=1,COLUMN(G643),"")</f>
        <v/>
      </c>
      <c r="P647" s="81" t="str">
        <f t="shared" ref="P647" si="1939">IF(LEN(P646)=1,COLUMN(H643),"")</f>
        <v/>
      </c>
      <c r="Q647" s="275"/>
      <c r="Z647" s="85"/>
      <c r="AB647" s="86"/>
      <c r="AC647" s="108"/>
    </row>
    <row r="648" spans="1:29" ht="12" customHeight="1" thickBot="1" x14ac:dyDescent="0.25">
      <c r="A648" s="272"/>
      <c r="B648" s="65"/>
      <c r="C648" s="65"/>
      <c r="D648" s="65"/>
      <c r="E648" s="74"/>
      <c r="F648" s="75"/>
      <c r="G648" s="75"/>
      <c r="H648" s="75"/>
      <c r="I648" s="76"/>
      <c r="J648" s="75"/>
      <c r="K648" s="75"/>
      <c r="L648" s="75"/>
      <c r="M648" s="75"/>
      <c r="N648" s="75"/>
      <c r="O648" s="75"/>
      <c r="P648" s="77"/>
      <c r="Q648" s="276"/>
      <c r="Z648" s="87"/>
      <c r="AA648" s="88"/>
      <c r="AB648" s="89"/>
      <c r="AC648" s="109"/>
    </row>
    <row r="649" spans="1:29" ht="12" customHeight="1" thickBot="1" x14ac:dyDescent="0.25">
      <c r="A649" s="272" t="str">
        <f>IF((ROW()-3)/3&lt;=AnzTeams,ROUNDUP((ROW()-3)/3,0),"")</f>
        <v/>
      </c>
      <c r="B649" s="68"/>
      <c r="C649" s="68"/>
      <c r="D649" s="68"/>
      <c r="E649" s="66"/>
      <c r="F649" s="67"/>
      <c r="G649" s="67"/>
      <c r="H649" s="71"/>
      <c r="I649" s="72"/>
      <c r="J649" s="67"/>
      <c r="K649" s="67"/>
      <c r="L649" s="67"/>
      <c r="M649" s="67"/>
      <c r="N649" s="67"/>
      <c r="O649" s="67"/>
      <c r="P649" s="73"/>
      <c r="Q649" s="274" t="str">
        <f>IF(COUNTA(E649:P649)&gt;0,IF(COUNTA(E649:P649)&lt;&gt;2,"???",$AB$1),"")</f>
        <v/>
      </c>
      <c r="Z649" s="82" t="str">
        <f>IF(Q649=$AB$1,INDEX($E$3:$H$3,MAX(E650:H650)),"")</f>
        <v/>
      </c>
      <c r="AA649" s="83" t="str">
        <f>IF(Q649=$AB$1,INDEX($I$3:$P$3,MAX(I650:P650)),"")</f>
        <v/>
      </c>
      <c r="AB649" s="84" t="str">
        <f>IF(ISNUMBER(AA649),Z649&amp;AA649,"")</f>
        <v/>
      </c>
      <c r="AC649" s="107" t="str">
        <f>IF(ISNUMBER(AA649),AB649&amp;TEXT(COUNTIF(AB$4:AB649,AB649),"000"),"")</f>
        <v/>
      </c>
    </row>
    <row r="650" spans="1:29" ht="12" customHeight="1" thickBot="1" x14ac:dyDescent="0.25">
      <c r="A650" s="272"/>
      <c r="B650" s="64"/>
      <c r="C650" s="64"/>
      <c r="D650" s="64"/>
      <c r="E650" s="78" t="str">
        <f t="shared" ref="E650:H650" si="1940">IF(LEN(E649)=1,COLUMN(A646),"")</f>
        <v/>
      </c>
      <c r="F650" s="79" t="str">
        <f t="shared" si="1940"/>
        <v/>
      </c>
      <c r="G650" s="79" t="str">
        <f t="shared" si="1940"/>
        <v/>
      </c>
      <c r="H650" s="79" t="str">
        <f t="shared" si="1940"/>
        <v/>
      </c>
      <c r="I650" s="80" t="str">
        <f t="shared" ref="I650" si="1941">IF(LEN(I649)=1,COLUMN(A646),"")</f>
        <v/>
      </c>
      <c r="J650" s="79" t="str">
        <f t="shared" ref="J650" si="1942">IF(LEN(J649)=1,COLUMN(B646),"")</f>
        <v/>
      </c>
      <c r="K650" s="79" t="str">
        <f t="shared" ref="K650" si="1943">IF(LEN(K649)=1,COLUMN(C646),"")</f>
        <v/>
      </c>
      <c r="L650" s="79" t="str">
        <f t="shared" ref="L650" si="1944">IF(LEN(L649)=1,COLUMN(D646),"")</f>
        <v/>
      </c>
      <c r="M650" s="79" t="str">
        <f t="shared" ref="M650" si="1945">IF(LEN(M649)=1,COLUMN(E646),"")</f>
        <v/>
      </c>
      <c r="N650" s="79" t="str">
        <f t="shared" ref="N650" si="1946">IF(LEN(N649)=1,COLUMN(F646),"")</f>
        <v/>
      </c>
      <c r="O650" s="79" t="str">
        <f t="shared" ref="O650" si="1947">IF(LEN(O649)=1,COLUMN(G646),"")</f>
        <v/>
      </c>
      <c r="P650" s="81" t="str">
        <f t="shared" ref="P650" si="1948">IF(LEN(P649)=1,COLUMN(H646),"")</f>
        <v/>
      </c>
      <c r="Q650" s="275"/>
      <c r="Z650" s="85"/>
      <c r="AB650" s="86"/>
      <c r="AC650" s="108"/>
    </row>
    <row r="651" spans="1:29" ht="12" customHeight="1" thickBot="1" x14ac:dyDescent="0.25">
      <c r="A651" s="272"/>
      <c r="B651" s="65"/>
      <c r="C651" s="65"/>
      <c r="D651" s="65"/>
      <c r="E651" s="74"/>
      <c r="F651" s="75"/>
      <c r="G651" s="75"/>
      <c r="H651" s="75"/>
      <c r="I651" s="76"/>
      <c r="J651" s="75"/>
      <c r="K651" s="75"/>
      <c r="L651" s="75"/>
      <c r="M651" s="75"/>
      <c r="N651" s="75"/>
      <c r="O651" s="75"/>
      <c r="P651" s="77"/>
      <c r="Q651" s="276"/>
      <c r="Z651" s="87"/>
      <c r="AA651" s="88"/>
      <c r="AB651" s="89"/>
      <c r="AC651" s="109"/>
    </row>
    <row r="652" spans="1:29" ht="12" customHeight="1" thickBot="1" x14ac:dyDescent="0.25">
      <c r="A652" s="272" t="str">
        <f>IF((ROW()-3)/3&lt;=AnzTeams,ROUNDUP((ROW()-3)/3,0),"")</f>
        <v/>
      </c>
      <c r="B652" s="68"/>
      <c r="C652" s="68"/>
      <c r="D652" s="68"/>
      <c r="E652" s="66"/>
      <c r="F652" s="67"/>
      <c r="G652" s="67"/>
      <c r="H652" s="71"/>
      <c r="I652" s="72"/>
      <c r="J652" s="67"/>
      <c r="K652" s="67"/>
      <c r="L652" s="67"/>
      <c r="M652" s="67"/>
      <c r="N652" s="67"/>
      <c r="O652" s="67"/>
      <c r="P652" s="73"/>
      <c r="Q652" s="274" t="str">
        <f>IF(COUNTA(E652:P652)&gt;0,IF(COUNTA(E652:P652)&lt;&gt;2,"???",$AB$1),"")</f>
        <v/>
      </c>
      <c r="Z652" s="82" t="str">
        <f>IF(Q652=$AB$1,INDEX($E$3:$H$3,MAX(E653:H653)),"")</f>
        <v/>
      </c>
      <c r="AA652" s="83" t="str">
        <f>IF(Q652=$AB$1,INDEX($I$3:$P$3,MAX(I653:P653)),"")</f>
        <v/>
      </c>
      <c r="AB652" s="84" t="str">
        <f>IF(ISNUMBER(AA652),Z652&amp;AA652,"")</f>
        <v/>
      </c>
      <c r="AC652" s="107" t="str">
        <f>IF(ISNUMBER(AA652),AB652&amp;TEXT(COUNTIF(AB$4:AB652,AB652),"000"),"")</f>
        <v/>
      </c>
    </row>
    <row r="653" spans="1:29" ht="12" customHeight="1" thickBot="1" x14ac:dyDescent="0.25">
      <c r="A653" s="272"/>
      <c r="B653" s="64"/>
      <c r="C653" s="64"/>
      <c r="D653" s="64"/>
      <c r="E653" s="78" t="str">
        <f t="shared" ref="E653:H653" si="1949">IF(LEN(E652)=1,COLUMN(A649),"")</f>
        <v/>
      </c>
      <c r="F653" s="79" t="str">
        <f t="shared" si="1949"/>
        <v/>
      </c>
      <c r="G653" s="79" t="str">
        <f t="shared" si="1949"/>
        <v/>
      </c>
      <c r="H653" s="79" t="str">
        <f t="shared" si="1949"/>
        <v/>
      </c>
      <c r="I653" s="80" t="str">
        <f t="shared" ref="I653" si="1950">IF(LEN(I652)=1,COLUMN(A649),"")</f>
        <v/>
      </c>
      <c r="J653" s="79" t="str">
        <f t="shared" ref="J653" si="1951">IF(LEN(J652)=1,COLUMN(B649),"")</f>
        <v/>
      </c>
      <c r="K653" s="79" t="str">
        <f t="shared" ref="K653" si="1952">IF(LEN(K652)=1,COLUMN(C649),"")</f>
        <v/>
      </c>
      <c r="L653" s="79" t="str">
        <f t="shared" ref="L653" si="1953">IF(LEN(L652)=1,COLUMN(D649),"")</f>
        <v/>
      </c>
      <c r="M653" s="79" t="str">
        <f t="shared" ref="M653" si="1954">IF(LEN(M652)=1,COLUMN(E649),"")</f>
        <v/>
      </c>
      <c r="N653" s="79" t="str">
        <f t="shared" ref="N653" si="1955">IF(LEN(N652)=1,COLUMN(F649),"")</f>
        <v/>
      </c>
      <c r="O653" s="79" t="str">
        <f t="shared" ref="O653" si="1956">IF(LEN(O652)=1,COLUMN(G649),"")</f>
        <v/>
      </c>
      <c r="P653" s="81" t="str">
        <f t="shared" ref="P653" si="1957">IF(LEN(P652)=1,COLUMN(H649),"")</f>
        <v/>
      </c>
      <c r="Q653" s="275"/>
      <c r="Z653" s="85"/>
      <c r="AB653" s="86"/>
      <c r="AC653" s="108"/>
    </row>
    <row r="654" spans="1:29" ht="12" customHeight="1" thickBot="1" x14ac:dyDescent="0.25">
      <c r="A654" s="272"/>
      <c r="B654" s="65"/>
      <c r="C654" s="65"/>
      <c r="D654" s="65"/>
      <c r="E654" s="74"/>
      <c r="F654" s="75"/>
      <c r="G654" s="75"/>
      <c r="H654" s="75"/>
      <c r="I654" s="76"/>
      <c r="J654" s="75"/>
      <c r="K654" s="75"/>
      <c r="L654" s="75"/>
      <c r="M654" s="75"/>
      <c r="N654" s="75"/>
      <c r="O654" s="75"/>
      <c r="P654" s="77"/>
      <c r="Q654" s="276"/>
      <c r="Z654" s="87"/>
      <c r="AA654" s="88"/>
      <c r="AB654" s="89"/>
      <c r="AC654" s="109"/>
    </row>
    <row r="655" spans="1:29" ht="12" customHeight="1" thickBot="1" x14ac:dyDescent="0.25">
      <c r="A655" s="272" t="str">
        <f>IF((ROW()-3)/3&lt;=AnzTeams,ROUNDUP((ROW()-3)/3,0),"")</f>
        <v/>
      </c>
      <c r="B655" s="68"/>
      <c r="C655" s="68"/>
      <c r="D655" s="68"/>
      <c r="E655" s="66"/>
      <c r="F655" s="67"/>
      <c r="G655" s="67"/>
      <c r="H655" s="71"/>
      <c r="I655" s="72"/>
      <c r="J655" s="67"/>
      <c r="K655" s="67"/>
      <c r="L655" s="67"/>
      <c r="M655" s="67"/>
      <c r="N655" s="67"/>
      <c r="O655" s="67"/>
      <c r="P655" s="73"/>
      <c r="Q655" s="274" t="str">
        <f>IF(COUNTA(E655:P655)&gt;0,IF(COUNTA(E655:P655)&lt;&gt;2,"???",$AB$1),"")</f>
        <v/>
      </c>
      <c r="Z655" s="82" t="str">
        <f>IF(Q655=$AB$1,INDEX($E$3:$H$3,MAX(E656:H656)),"")</f>
        <v/>
      </c>
      <c r="AA655" s="83" t="str">
        <f>IF(Q655=$AB$1,INDEX($I$3:$P$3,MAX(I656:P656)),"")</f>
        <v/>
      </c>
      <c r="AB655" s="84" t="str">
        <f>IF(ISNUMBER(AA655),Z655&amp;AA655,"")</f>
        <v/>
      </c>
      <c r="AC655" s="107" t="str">
        <f>IF(ISNUMBER(AA655),AB655&amp;TEXT(COUNTIF(AB$4:AB655,AB655),"000"),"")</f>
        <v/>
      </c>
    </row>
    <row r="656" spans="1:29" ht="12" customHeight="1" thickBot="1" x14ac:dyDescent="0.25">
      <c r="A656" s="272"/>
      <c r="B656" s="64"/>
      <c r="C656" s="64"/>
      <c r="D656" s="64"/>
      <c r="E656" s="78" t="str">
        <f t="shared" ref="E656:H656" si="1958">IF(LEN(E655)=1,COLUMN(A652),"")</f>
        <v/>
      </c>
      <c r="F656" s="79" t="str">
        <f t="shared" si="1958"/>
        <v/>
      </c>
      <c r="G656" s="79" t="str">
        <f t="shared" si="1958"/>
        <v/>
      </c>
      <c r="H656" s="79" t="str">
        <f t="shared" si="1958"/>
        <v/>
      </c>
      <c r="I656" s="80" t="str">
        <f t="shared" ref="I656" si="1959">IF(LEN(I655)=1,COLUMN(A652),"")</f>
        <v/>
      </c>
      <c r="J656" s="79" t="str">
        <f t="shared" ref="J656" si="1960">IF(LEN(J655)=1,COLUMN(B652),"")</f>
        <v/>
      </c>
      <c r="K656" s="79" t="str">
        <f t="shared" ref="K656" si="1961">IF(LEN(K655)=1,COLUMN(C652),"")</f>
        <v/>
      </c>
      <c r="L656" s="79" t="str">
        <f t="shared" ref="L656" si="1962">IF(LEN(L655)=1,COLUMN(D652),"")</f>
        <v/>
      </c>
      <c r="M656" s="79" t="str">
        <f t="shared" ref="M656" si="1963">IF(LEN(M655)=1,COLUMN(E652),"")</f>
        <v/>
      </c>
      <c r="N656" s="79" t="str">
        <f t="shared" ref="N656" si="1964">IF(LEN(N655)=1,COLUMN(F652),"")</f>
        <v/>
      </c>
      <c r="O656" s="79" t="str">
        <f t="shared" ref="O656" si="1965">IF(LEN(O655)=1,COLUMN(G652),"")</f>
        <v/>
      </c>
      <c r="P656" s="81" t="str">
        <f t="shared" ref="P656" si="1966">IF(LEN(P655)=1,COLUMN(H652),"")</f>
        <v/>
      </c>
      <c r="Q656" s="275"/>
      <c r="Z656" s="85"/>
      <c r="AB656" s="86"/>
      <c r="AC656" s="108"/>
    </row>
    <row r="657" spans="1:29" ht="12" customHeight="1" thickBot="1" x14ac:dyDescent="0.25">
      <c r="A657" s="272"/>
      <c r="B657" s="65"/>
      <c r="C657" s="65"/>
      <c r="D657" s="65"/>
      <c r="E657" s="74"/>
      <c r="F657" s="75"/>
      <c r="G657" s="75"/>
      <c r="H657" s="75"/>
      <c r="I657" s="76"/>
      <c r="J657" s="75"/>
      <c r="K657" s="75"/>
      <c r="L657" s="75"/>
      <c r="M657" s="75"/>
      <c r="N657" s="75"/>
      <c r="O657" s="75"/>
      <c r="P657" s="77"/>
      <c r="Q657" s="276"/>
      <c r="Z657" s="87"/>
      <c r="AA657" s="88"/>
      <c r="AB657" s="89"/>
      <c r="AC657" s="109"/>
    </row>
    <row r="658" spans="1:29" ht="12" customHeight="1" thickBot="1" x14ac:dyDescent="0.25">
      <c r="A658" s="272" t="str">
        <f>IF((ROW()-3)/3&lt;=AnzTeams,ROUNDUP((ROW()-3)/3,0),"")</f>
        <v/>
      </c>
      <c r="B658" s="68"/>
      <c r="C658" s="68"/>
      <c r="D658" s="68"/>
      <c r="E658" s="66"/>
      <c r="F658" s="67"/>
      <c r="G658" s="67"/>
      <c r="H658" s="71"/>
      <c r="I658" s="72"/>
      <c r="J658" s="67"/>
      <c r="K658" s="67"/>
      <c r="L658" s="67"/>
      <c r="M658" s="67"/>
      <c r="N658" s="67"/>
      <c r="O658" s="67"/>
      <c r="P658" s="73"/>
      <c r="Q658" s="274" t="str">
        <f>IF(COUNTA(E658:P658)&gt;0,IF(COUNTA(E658:P658)&lt;&gt;2,"???",$AB$1),"")</f>
        <v/>
      </c>
      <c r="Z658" s="82" t="str">
        <f>IF(Q658=$AB$1,INDEX($E$3:$H$3,MAX(E659:H659)),"")</f>
        <v/>
      </c>
      <c r="AA658" s="83" t="str">
        <f>IF(Q658=$AB$1,INDEX($I$3:$P$3,MAX(I659:P659)),"")</f>
        <v/>
      </c>
      <c r="AB658" s="84" t="str">
        <f>IF(ISNUMBER(AA658),Z658&amp;AA658,"")</f>
        <v/>
      </c>
      <c r="AC658" s="107" t="str">
        <f>IF(ISNUMBER(AA658),AB658&amp;TEXT(COUNTIF(AB$4:AB658,AB658),"000"),"")</f>
        <v/>
      </c>
    </row>
    <row r="659" spans="1:29" ht="12" customHeight="1" thickBot="1" x14ac:dyDescent="0.25">
      <c r="A659" s="272"/>
      <c r="B659" s="64"/>
      <c r="C659" s="64"/>
      <c r="D659" s="64"/>
      <c r="E659" s="78" t="str">
        <f t="shared" ref="E659:H659" si="1967">IF(LEN(E658)=1,COLUMN(A655),"")</f>
        <v/>
      </c>
      <c r="F659" s="79" t="str">
        <f t="shared" si="1967"/>
        <v/>
      </c>
      <c r="G659" s="79" t="str">
        <f t="shared" si="1967"/>
        <v/>
      </c>
      <c r="H659" s="79" t="str">
        <f t="shared" si="1967"/>
        <v/>
      </c>
      <c r="I659" s="80" t="str">
        <f t="shared" ref="I659" si="1968">IF(LEN(I658)=1,COLUMN(A655),"")</f>
        <v/>
      </c>
      <c r="J659" s="79" t="str">
        <f t="shared" ref="J659" si="1969">IF(LEN(J658)=1,COLUMN(B655),"")</f>
        <v/>
      </c>
      <c r="K659" s="79" t="str">
        <f t="shared" ref="K659" si="1970">IF(LEN(K658)=1,COLUMN(C655),"")</f>
        <v/>
      </c>
      <c r="L659" s="79" t="str">
        <f t="shared" ref="L659" si="1971">IF(LEN(L658)=1,COLUMN(D655),"")</f>
        <v/>
      </c>
      <c r="M659" s="79" t="str">
        <f t="shared" ref="M659" si="1972">IF(LEN(M658)=1,COLUMN(E655),"")</f>
        <v/>
      </c>
      <c r="N659" s="79" t="str">
        <f t="shared" ref="N659" si="1973">IF(LEN(N658)=1,COLUMN(F655),"")</f>
        <v/>
      </c>
      <c r="O659" s="79" t="str">
        <f t="shared" ref="O659" si="1974">IF(LEN(O658)=1,COLUMN(G655),"")</f>
        <v/>
      </c>
      <c r="P659" s="81" t="str">
        <f t="shared" ref="P659" si="1975">IF(LEN(P658)=1,COLUMN(H655),"")</f>
        <v/>
      </c>
      <c r="Q659" s="275"/>
      <c r="Z659" s="85"/>
      <c r="AB659" s="86"/>
      <c r="AC659" s="108"/>
    </row>
    <row r="660" spans="1:29" ht="12" customHeight="1" thickBot="1" x14ac:dyDescent="0.25">
      <c r="A660" s="272"/>
      <c r="B660" s="65"/>
      <c r="C660" s="65"/>
      <c r="D660" s="65"/>
      <c r="E660" s="74"/>
      <c r="F660" s="75"/>
      <c r="G660" s="75"/>
      <c r="H660" s="75"/>
      <c r="I660" s="76"/>
      <c r="J660" s="75"/>
      <c r="K660" s="75"/>
      <c r="L660" s="75"/>
      <c r="M660" s="75"/>
      <c r="N660" s="75"/>
      <c r="O660" s="75"/>
      <c r="P660" s="77"/>
      <c r="Q660" s="276"/>
      <c r="Z660" s="87"/>
      <c r="AA660" s="88"/>
      <c r="AB660" s="89"/>
      <c r="AC660" s="109"/>
    </row>
    <row r="661" spans="1:29" ht="12" customHeight="1" thickBot="1" x14ac:dyDescent="0.25">
      <c r="A661" s="272" t="str">
        <f>IF((ROW()-3)/3&lt;=AnzTeams,ROUNDUP((ROW()-3)/3,0),"")</f>
        <v/>
      </c>
      <c r="B661" s="68"/>
      <c r="C661" s="68"/>
      <c r="D661" s="68"/>
      <c r="E661" s="66"/>
      <c r="F661" s="67"/>
      <c r="G661" s="67"/>
      <c r="H661" s="71"/>
      <c r="I661" s="72"/>
      <c r="J661" s="67"/>
      <c r="K661" s="67"/>
      <c r="L661" s="67"/>
      <c r="M661" s="67"/>
      <c r="N661" s="67"/>
      <c r="O661" s="67"/>
      <c r="P661" s="73"/>
      <c r="Q661" s="274" t="str">
        <f>IF(COUNTA(E661:P661)&gt;0,IF(COUNTA(E661:P661)&lt;&gt;2,"???",$AB$1),"")</f>
        <v/>
      </c>
      <c r="Z661" s="82" t="str">
        <f>IF(Q661=$AB$1,INDEX($E$3:$H$3,MAX(E662:H662)),"")</f>
        <v/>
      </c>
      <c r="AA661" s="83" t="str">
        <f>IF(Q661=$AB$1,INDEX($I$3:$P$3,MAX(I662:P662)),"")</f>
        <v/>
      </c>
      <c r="AB661" s="84" t="str">
        <f>IF(ISNUMBER(AA661),Z661&amp;AA661,"")</f>
        <v/>
      </c>
      <c r="AC661" s="107" t="str">
        <f>IF(ISNUMBER(AA661),AB661&amp;TEXT(COUNTIF(AB$4:AB661,AB661),"000"),"")</f>
        <v/>
      </c>
    </row>
    <row r="662" spans="1:29" ht="12" customHeight="1" thickBot="1" x14ac:dyDescent="0.25">
      <c r="A662" s="272"/>
      <c r="B662" s="64"/>
      <c r="C662" s="64"/>
      <c r="D662" s="64"/>
      <c r="E662" s="78" t="str">
        <f t="shared" ref="E662:H662" si="1976">IF(LEN(E661)=1,COLUMN(A658),"")</f>
        <v/>
      </c>
      <c r="F662" s="79" t="str">
        <f t="shared" si="1976"/>
        <v/>
      </c>
      <c r="G662" s="79" t="str">
        <f t="shared" si="1976"/>
        <v/>
      </c>
      <c r="H662" s="79" t="str">
        <f t="shared" si="1976"/>
        <v/>
      </c>
      <c r="I662" s="80" t="str">
        <f t="shared" ref="I662" si="1977">IF(LEN(I661)=1,COLUMN(A658),"")</f>
        <v/>
      </c>
      <c r="J662" s="79" t="str">
        <f t="shared" ref="J662" si="1978">IF(LEN(J661)=1,COLUMN(B658),"")</f>
        <v/>
      </c>
      <c r="K662" s="79" t="str">
        <f t="shared" ref="K662" si="1979">IF(LEN(K661)=1,COLUMN(C658),"")</f>
        <v/>
      </c>
      <c r="L662" s="79" t="str">
        <f t="shared" ref="L662" si="1980">IF(LEN(L661)=1,COLUMN(D658),"")</f>
        <v/>
      </c>
      <c r="M662" s="79" t="str">
        <f t="shared" ref="M662" si="1981">IF(LEN(M661)=1,COLUMN(E658),"")</f>
        <v/>
      </c>
      <c r="N662" s="79" t="str">
        <f t="shared" ref="N662" si="1982">IF(LEN(N661)=1,COLUMN(F658),"")</f>
        <v/>
      </c>
      <c r="O662" s="79" t="str">
        <f t="shared" ref="O662" si="1983">IF(LEN(O661)=1,COLUMN(G658),"")</f>
        <v/>
      </c>
      <c r="P662" s="81" t="str">
        <f t="shared" ref="P662" si="1984">IF(LEN(P661)=1,COLUMN(H658),"")</f>
        <v/>
      </c>
      <c r="Q662" s="275"/>
      <c r="Z662" s="85"/>
      <c r="AB662" s="86"/>
      <c r="AC662" s="108"/>
    </row>
    <row r="663" spans="1:29" ht="12" customHeight="1" thickBot="1" x14ac:dyDescent="0.25">
      <c r="A663" s="272"/>
      <c r="B663" s="65"/>
      <c r="C663" s="65"/>
      <c r="D663" s="65"/>
      <c r="E663" s="74"/>
      <c r="F663" s="75"/>
      <c r="G663" s="75"/>
      <c r="H663" s="75"/>
      <c r="I663" s="76"/>
      <c r="J663" s="75"/>
      <c r="K663" s="75"/>
      <c r="L663" s="75"/>
      <c r="M663" s="75"/>
      <c r="N663" s="75"/>
      <c r="O663" s="75"/>
      <c r="P663" s="77"/>
      <c r="Q663" s="276"/>
      <c r="Z663" s="87"/>
      <c r="AA663" s="88"/>
      <c r="AB663" s="89"/>
      <c r="AC663" s="109"/>
    </row>
    <row r="664" spans="1:29" ht="12" customHeight="1" thickBot="1" x14ac:dyDescent="0.25">
      <c r="A664" s="272" t="str">
        <f>IF((ROW()-3)/3&lt;=AnzTeams,ROUNDUP((ROW()-3)/3,0),"")</f>
        <v/>
      </c>
      <c r="B664" s="68"/>
      <c r="C664" s="68"/>
      <c r="D664" s="68"/>
      <c r="E664" s="66"/>
      <c r="F664" s="67"/>
      <c r="G664" s="67"/>
      <c r="H664" s="71"/>
      <c r="I664" s="72"/>
      <c r="J664" s="67"/>
      <c r="K664" s="67"/>
      <c r="L664" s="67"/>
      <c r="M664" s="67"/>
      <c r="N664" s="67"/>
      <c r="O664" s="67"/>
      <c r="P664" s="73"/>
      <c r="Q664" s="274" t="str">
        <f>IF(COUNTA(E664:P664)&gt;0,IF(COUNTA(E664:P664)&lt;&gt;2,"???",$AB$1),"")</f>
        <v/>
      </c>
      <c r="Z664" s="82" t="str">
        <f>IF(Q664=$AB$1,INDEX($E$3:$H$3,MAX(E665:H665)),"")</f>
        <v/>
      </c>
      <c r="AA664" s="83" t="str">
        <f>IF(Q664=$AB$1,INDEX($I$3:$P$3,MAX(I665:P665)),"")</f>
        <v/>
      </c>
      <c r="AB664" s="84" t="str">
        <f>IF(ISNUMBER(AA664),Z664&amp;AA664,"")</f>
        <v/>
      </c>
      <c r="AC664" s="107" t="str">
        <f>IF(ISNUMBER(AA664),AB664&amp;TEXT(COUNTIF(AB$4:AB664,AB664),"000"),"")</f>
        <v/>
      </c>
    </row>
    <row r="665" spans="1:29" ht="12" customHeight="1" thickBot="1" x14ac:dyDescent="0.25">
      <c r="A665" s="272"/>
      <c r="B665" s="64"/>
      <c r="C665" s="64"/>
      <c r="D665" s="64"/>
      <c r="E665" s="78" t="str">
        <f t="shared" ref="E665:H665" si="1985">IF(LEN(E664)=1,COLUMN(A661),"")</f>
        <v/>
      </c>
      <c r="F665" s="79" t="str">
        <f t="shared" si="1985"/>
        <v/>
      </c>
      <c r="G665" s="79" t="str">
        <f t="shared" si="1985"/>
        <v/>
      </c>
      <c r="H665" s="79" t="str">
        <f t="shared" si="1985"/>
        <v/>
      </c>
      <c r="I665" s="80" t="str">
        <f t="shared" ref="I665" si="1986">IF(LEN(I664)=1,COLUMN(A661),"")</f>
        <v/>
      </c>
      <c r="J665" s="79" t="str">
        <f t="shared" ref="J665" si="1987">IF(LEN(J664)=1,COLUMN(B661),"")</f>
        <v/>
      </c>
      <c r="K665" s="79" t="str">
        <f t="shared" ref="K665" si="1988">IF(LEN(K664)=1,COLUMN(C661),"")</f>
        <v/>
      </c>
      <c r="L665" s="79" t="str">
        <f t="shared" ref="L665" si="1989">IF(LEN(L664)=1,COLUMN(D661),"")</f>
        <v/>
      </c>
      <c r="M665" s="79" t="str">
        <f t="shared" ref="M665" si="1990">IF(LEN(M664)=1,COLUMN(E661),"")</f>
        <v/>
      </c>
      <c r="N665" s="79" t="str">
        <f t="shared" ref="N665" si="1991">IF(LEN(N664)=1,COLUMN(F661),"")</f>
        <v/>
      </c>
      <c r="O665" s="79" t="str">
        <f t="shared" ref="O665" si="1992">IF(LEN(O664)=1,COLUMN(G661),"")</f>
        <v/>
      </c>
      <c r="P665" s="81" t="str">
        <f t="shared" ref="P665" si="1993">IF(LEN(P664)=1,COLUMN(H661),"")</f>
        <v/>
      </c>
      <c r="Q665" s="275"/>
      <c r="Z665" s="85"/>
      <c r="AB665" s="86"/>
      <c r="AC665" s="108"/>
    </row>
    <row r="666" spans="1:29" ht="12" customHeight="1" thickBot="1" x14ac:dyDescent="0.25">
      <c r="A666" s="272"/>
      <c r="B666" s="65"/>
      <c r="C666" s="65"/>
      <c r="D666" s="65"/>
      <c r="E666" s="74"/>
      <c r="F666" s="75"/>
      <c r="G666" s="75"/>
      <c r="H666" s="75"/>
      <c r="I666" s="76"/>
      <c r="J666" s="75"/>
      <c r="K666" s="75"/>
      <c r="L666" s="75"/>
      <c r="M666" s="75"/>
      <c r="N666" s="75"/>
      <c r="O666" s="75"/>
      <c r="P666" s="77"/>
      <c r="Q666" s="276"/>
      <c r="Z666" s="87"/>
      <c r="AA666" s="88"/>
      <c r="AB666" s="89"/>
      <c r="AC666" s="109"/>
    </row>
    <row r="667" spans="1:29" ht="12" customHeight="1" thickBot="1" x14ac:dyDescent="0.25">
      <c r="A667" s="272" t="str">
        <f>IF((ROW()-3)/3&lt;=AnzTeams,ROUNDUP((ROW()-3)/3,0),"")</f>
        <v/>
      </c>
      <c r="B667" s="68"/>
      <c r="C667" s="68"/>
      <c r="D667" s="68"/>
      <c r="E667" s="66"/>
      <c r="F667" s="67"/>
      <c r="G667" s="67"/>
      <c r="H667" s="71"/>
      <c r="I667" s="72"/>
      <c r="J667" s="67"/>
      <c r="K667" s="67"/>
      <c r="L667" s="67"/>
      <c r="M667" s="67"/>
      <c r="N667" s="67"/>
      <c r="O667" s="67"/>
      <c r="P667" s="73"/>
      <c r="Q667" s="274" t="str">
        <f>IF(COUNTA(E667:P667)&gt;0,IF(COUNTA(E667:P667)&lt;&gt;2,"???",$AB$1),"")</f>
        <v/>
      </c>
      <c r="Z667" s="82" t="str">
        <f>IF(Q667=$AB$1,INDEX($E$3:$H$3,MAX(E668:H668)),"")</f>
        <v/>
      </c>
      <c r="AA667" s="83" t="str">
        <f>IF(Q667=$AB$1,INDEX($I$3:$P$3,MAX(I668:P668)),"")</f>
        <v/>
      </c>
      <c r="AB667" s="84" t="str">
        <f>IF(ISNUMBER(AA667),Z667&amp;AA667,"")</f>
        <v/>
      </c>
      <c r="AC667" s="107" t="str">
        <f>IF(ISNUMBER(AA667),AB667&amp;TEXT(COUNTIF(AB$4:AB667,AB667),"000"),"")</f>
        <v/>
      </c>
    </row>
    <row r="668" spans="1:29" ht="12" customHeight="1" thickBot="1" x14ac:dyDescent="0.25">
      <c r="A668" s="272"/>
      <c r="B668" s="64"/>
      <c r="C668" s="64"/>
      <c r="D668" s="64"/>
      <c r="E668" s="78" t="str">
        <f t="shared" ref="E668:H668" si="1994">IF(LEN(E667)=1,COLUMN(A664),"")</f>
        <v/>
      </c>
      <c r="F668" s="79" t="str">
        <f t="shared" si="1994"/>
        <v/>
      </c>
      <c r="G668" s="79" t="str">
        <f t="shared" si="1994"/>
        <v/>
      </c>
      <c r="H668" s="79" t="str">
        <f t="shared" si="1994"/>
        <v/>
      </c>
      <c r="I668" s="80" t="str">
        <f t="shared" ref="I668" si="1995">IF(LEN(I667)=1,COLUMN(A664),"")</f>
        <v/>
      </c>
      <c r="J668" s="79" t="str">
        <f t="shared" ref="J668" si="1996">IF(LEN(J667)=1,COLUMN(B664),"")</f>
        <v/>
      </c>
      <c r="K668" s="79" t="str">
        <f t="shared" ref="K668" si="1997">IF(LEN(K667)=1,COLUMN(C664),"")</f>
        <v/>
      </c>
      <c r="L668" s="79" t="str">
        <f t="shared" ref="L668" si="1998">IF(LEN(L667)=1,COLUMN(D664),"")</f>
        <v/>
      </c>
      <c r="M668" s="79" t="str">
        <f t="shared" ref="M668" si="1999">IF(LEN(M667)=1,COLUMN(E664),"")</f>
        <v/>
      </c>
      <c r="N668" s="79" t="str">
        <f t="shared" ref="N668" si="2000">IF(LEN(N667)=1,COLUMN(F664),"")</f>
        <v/>
      </c>
      <c r="O668" s="79" t="str">
        <f t="shared" ref="O668" si="2001">IF(LEN(O667)=1,COLUMN(G664),"")</f>
        <v/>
      </c>
      <c r="P668" s="81" t="str">
        <f t="shared" ref="P668" si="2002">IF(LEN(P667)=1,COLUMN(H664),"")</f>
        <v/>
      </c>
      <c r="Q668" s="275"/>
      <c r="Z668" s="85"/>
      <c r="AB668" s="86"/>
      <c r="AC668" s="108"/>
    </row>
    <row r="669" spans="1:29" ht="12" customHeight="1" thickBot="1" x14ac:dyDescent="0.25">
      <c r="A669" s="272"/>
      <c r="B669" s="65"/>
      <c r="C669" s="65"/>
      <c r="D669" s="65"/>
      <c r="E669" s="74"/>
      <c r="F669" s="75"/>
      <c r="G669" s="75"/>
      <c r="H669" s="75"/>
      <c r="I669" s="76"/>
      <c r="J669" s="75"/>
      <c r="K669" s="75"/>
      <c r="L669" s="75"/>
      <c r="M669" s="75"/>
      <c r="N669" s="75"/>
      <c r="O669" s="75"/>
      <c r="P669" s="77"/>
      <c r="Q669" s="276"/>
      <c r="Z669" s="87"/>
      <c r="AA669" s="88"/>
      <c r="AB669" s="89"/>
      <c r="AC669" s="109"/>
    </row>
    <row r="670" spans="1:29" ht="12" customHeight="1" thickBot="1" x14ac:dyDescent="0.25">
      <c r="A670" s="272" t="str">
        <f>IF((ROW()-3)/3&lt;=AnzTeams,ROUNDUP((ROW()-3)/3,0),"")</f>
        <v/>
      </c>
      <c r="B670" s="68"/>
      <c r="C670" s="68"/>
      <c r="D670" s="68"/>
      <c r="E670" s="66"/>
      <c r="F670" s="67"/>
      <c r="G670" s="67"/>
      <c r="H670" s="71"/>
      <c r="I670" s="72"/>
      <c r="J670" s="67"/>
      <c r="K670" s="67"/>
      <c r="L670" s="67"/>
      <c r="M670" s="67"/>
      <c r="N670" s="67"/>
      <c r="O670" s="67"/>
      <c r="P670" s="73"/>
      <c r="Q670" s="274" t="str">
        <f>IF(COUNTA(E670:P670)&gt;0,IF(COUNTA(E670:P670)&lt;&gt;2,"???",$AB$1),"")</f>
        <v/>
      </c>
      <c r="Z670" s="82" t="str">
        <f>IF(Q670=$AB$1,INDEX($E$3:$H$3,MAX(E671:H671)),"")</f>
        <v/>
      </c>
      <c r="AA670" s="83" t="str">
        <f>IF(Q670=$AB$1,INDEX($I$3:$P$3,MAX(I671:P671)),"")</f>
        <v/>
      </c>
      <c r="AB670" s="84" t="str">
        <f>IF(ISNUMBER(AA670),Z670&amp;AA670,"")</f>
        <v/>
      </c>
      <c r="AC670" s="107" t="str">
        <f>IF(ISNUMBER(AA670),AB670&amp;TEXT(COUNTIF(AB$4:AB670,AB670),"000"),"")</f>
        <v/>
      </c>
    </row>
    <row r="671" spans="1:29" ht="12" customHeight="1" thickBot="1" x14ac:dyDescent="0.25">
      <c r="A671" s="272"/>
      <c r="B671" s="64"/>
      <c r="C671" s="64"/>
      <c r="D671" s="64"/>
      <c r="E671" s="78" t="str">
        <f t="shared" ref="E671:H671" si="2003">IF(LEN(E670)=1,COLUMN(A667),"")</f>
        <v/>
      </c>
      <c r="F671" s="79" t="str">
        <f t="shared" si="2003"/>
        <v/>
      </c>
      <c r="G671" s="79" t="str">
        <f t="shared" si="2003"/>
        <v/>
      </c>
      <c r="H671" s="79" t="str">
        <f t="shared" si="2003"/>
        <v/>
      </c>
      <c r="I671" s="80" t="str">
        <f t="shared" ref="I671" si="2004">IF(LEN(I670)=1,COLUMN(A667),"")</f>
        <v/>
      </c>
      <c r="J671" s="79" t="str">
        <f t="shared" ref="J671" si="2005">IF(LEN(J670)=1,COLUMN(B667),"")</f>
        <v/>
      </c>
      <c r="K671" s="79" t="str">
        <f t="shared" ref="K671" si="2006">IF(LEN(K670)=1,COLUMN(C667),"")</f>
        <v/>
      </c>
      <c r="L671" s="79" t="str">
        <f t="shared" ref="L671" si="2007">IF(LEN(L670)=1,COLUMN(D667),"")</f>
        <v/>
      </c>
      <c r="M671" s="79" t="str">
        <f t="shared" ref="M671" si="2008">IF(LEN(M670)=1,COLUMN(E667),"")</f>
        <v/>
      </c>
      <c r="N671" s="79" t="str">
        <f t="shared" ref="N671" si="2009">IF(LEN(N670)=1,COLUMN(F667),"")</f>
        <v/>
      </c>
      <c r="O671" s="79" t="str">
        <f t="shared" ref="O671" si="2010">IF(LEN(O670)=1,COLUMN(G667),"")</f>
        <v/>
      </c>
      <c r="P671" s="81" t="str">
        <f t="shared" ref="P671" si="2011">IF(LEN(P670)=1,COLUMN(H667),"")</f>
        <v/>
      </c>
      <c r="Q671" s="275"/>
      <c r="Z671" s="85"/>
      <c r="AB671" s="86"/>
      <c r="AC671" s="108"/>
    </row>
    <row r="672" spans="1:29" ht="12" customHeight="1" thickBot="1" x14ac:dyDescent="0.25">
      <c r="A672" s="272"/>
      <c r="B672" s="65"/>
      <c r="C672" s="65"/>
      <c r="D672" s="65"/>
      <c r="E672" s="74"/>
      <c r="F672" s="75"/>
      <c r="G672" s="75"/>
      <c r="H672" s="75"/>
      <c r="I672" s="76"/>
      <c r="J672" s="75"/>
      <c r="K672" s="75"/>
      <c r="L672" s="75"/>
      <c r="M672" s="75"/>
      <c r="N672" s="75"/>
      <c r="O672" s="75"/>
      <c r="P672" s="77"/>
      <c r="Q672" s="276"/>
      <c r="Z672" s="87"/>
      <c r="AA672" s="88"/>
      <c r="AB672" s="89"/>
      <c r="AC672" s="109"/>
    </row>
    <row r="673" spans="1:29" ht="12" customHeight="1" thickBot="1" x14ac:dyDescent="0.25">
      <c r="A673" s="272" t="str">
        <f>IF((ROW()-3)/3&lt;=AnzTeams,ROUNDUP((ROW()-3)/3,0),"")</f>
        <v/>
      </c>
      <c r="B673" s="68"/>
      <c r="C673" s="68"/>
      <c r="D673" s="68"/>
      <c r="E673" s="66"/>
      <c r="F673" s="67"/>
      <c r="G673" s="67"/>
      <c r="H673" s="71"/>
      <c r="I673" s="72"/>
      <c r="J673" s="67"/>
      <c r="K673" s="67"/>
      <c r="L673" s="67"/>
      <c r="M673" s="67"/>
      <c r="N673" s="67"/>
      <c r="O673" s="67"/>
      <c r="P673" s="73"/>
      <c r="Q673" s="274" t="str">
        <f>IF(COUNTA(E673:P673)&gt;0,IF(COUNTA(E673:P673)&lt;&gt;2,"???",$AB$1),"")</f>
        <v/>
      </c>
      <c r="Z673" s="82" t="str">
        <f>IF(Q673=$AB$1,INDEX($E$3:$H$3,MAX(E674:H674)),"")</f>
        <v/>
      </c>
      <c r="AA673" s="83" t="str">
        <f>IF(Q673=$AB$1,INDEX($I$3:$P$3,MAX(I674:P674)),"")</f>
        <v/>
      </c>
      <c r="AB673" s="84" t="str">
        <f>IF(ISNUMBER(AA673),Z673&amp;AA673,"")</f>
        <v/>
      </c>
      <c r="AC673" s="107" t="str">
        <f>IF(ISNUMBER(AA673),AB673&amp;TEXT(COUNTIF(AB$4:AB673,AB673),"000"),"")</f>
        <v/>
      </c>
    </row>
    <row r="674" spans="1:29" ht="12" customHeight="1" thickBot="1" x14ac:dyDescent="0.25">
      <c r="A674" s="272"/>
      <c r="B674" s="64"/>
      <c r="C674" s="64"/>
      <c r="D674" s="64"/>
      <c r="E674" s="78" t="str">
        <f t="shared" ref="E674:H674" si="2012">IF(LEN(E673)=1,COLUMN(A670),"")</f>
        <v/>
      </c>
      <c r="F674" s="79" t="str">
        <f t="shared" si="2012"/>
        <v/>
      </c>
      <c r="G674" s="79" t="str">
        <f t="shared" si="2012"/>
        <v/>
      </c>
      <c r="H674" s="79" t="str">
        <f t="shared" si="2012"/>
        <v/>
      </c>
      <c r="I674" s="80" t="str">
        <f t="shared" ref="I674" si="2013">IF(LEN(I673)=1,COLUMN(A670),"")</f>
        <v/>
      </c>
      <c r="J674" s="79" t="str">
        <f t="shared" ref="J674" si="2014">IF(LEN(J673)=1,COLUMN(B670),"")</f>
        <v/>
      </c>
      <c r="K674" s="79" t="str">
        <f t="shared" ref="K674" si="2015">IF(LEN(K673)=1,COLUMN(C670),"")</f>
        <v/>
      </c>
      <c r="L674" s="79" t="str">
        <f t="shared" ref="L674" si="2016">IF(LEN(L673)=1,COLUMN(D670),"")</f>
        <v/>
      </c>
      <c r="M674" s="79" t="str">
        <f t="shared" ref="M674" si="2017">IF(LEN(M673)=1,COLUMN(E670),"")</f>
        <v/>
      </c>
      <c r="N674" s="79" t="str">
        <f t="shared" ref="N674" si="2018">IF(LEN(N673)=1,COLUMN(F670),"")</f>
        <v/>
      </c>
      <c r="O674" s="79" t="str">
        <f t="shared" ref="O674" si="2019">IF(LEN(O673)=1,COLUMN(G670),"")</f>
        <v/>
      </c>
      <c r="P674" s="81" t="str">
        <f t="shared" ref="P674" si="2020">IF(LEN(P673)=1,COLUMN(H670),"")</f>
        <v/>
      </c>
      <c r="Q674" s="275"/>
      <c r="Z674" s="85"/>
      <c r="AB674" s="86"/>
      <c r="AC674" s="108"/>
    </row>
    <row r="675" spans="1:29" ht="12" customHeight="1" thickBot="1" x14ac:dyDescent="0.25">
      <c r="A675" s="272"/>
      <c r="B675" s="65"/>
      <c r="C675" s="65"/>
      <c r="D675" s="65"/>
      <c r="E675" s="74"/>
      <c r="F675" s="75"/>
      <c r="G675" s="75"/>
      <c r="H675" s="75"/>
      <c r="I675" s="76"/>
      <c r="J675" s="75"/>
      <c r="K675" s="75"/>
      <c r="L675" s="75"/>
      <c r="M675" s="75"/>
      <c r="N675" s="75"/>
      <c r="O675" s="75"/>
      <c r="P675" s="77"/>
      <c r="Q675" s="276"/>
      <c r="Z675" s="87"/>
      <c r="AA675" s="88"/>
      <c r="AB675" s="89"/>
      <c r="AC675" s="109"/>
    </row>
    <row r="676" spans="1:29" ht="12" customHeight="1" thickBot="1" x14ac:dyDescent="0.25">
      <c r="A676" s="272" t="str">
        <f>IF((ROW()-3)/3&lt;=AnzTeams,ROUNDUP((ROW()-3)/3,0),"")</f>
        <v/>
      </c>
      <c r="B676" s="68"/>
      <c r="C676" s="68"/>
      <c r="D676" s="68"/>
      <c r="E676" s="66"/>
      <c r="F676" s="67"/>
      <c r="G676" s="67"/>
      <c r="H676" s="71"/>
      <c r="I676" s="72"/>
      <c r="J676" s="67"/>
      <c r="K676" s="67"/>
      <c r="L676" s="67"/>
      <c r="M676" s="67"/>
      <c r="N676" s="67"/>
      <c r="O676" s="67"/>
      <c r="P676" s="73"/>
      <c r="Q676" s="274" t="str">
        <f>IF(COUNTA(E676:P676)&gt;0,IF(COUNTA(E676:P676)&lt;&gt;2,"???",$AB$1),"")</f>
        <v/>
      </c>
      <c r="Z676" s="82" t="str">
        <f>IF(Q676=$AB$1,INDEX($E$3:$H$3,MAX(E677:H677)),"")</f>
        <v/>
      </c>
      <c r="AA676" s="83" t="str">
        <f>IF(Q676=$AB$1,INDEX($I$3:$P$3,MAX(I677:P677)),"")</f>
        <v/>
      </c>
      <c r="AB676" s="84" t="str">
        <f>IF(ISNUMBER(AA676),Z676&amp;AA676,"")</f>
        <v/>
      </c>
      <c r="AC676" s="107" t="str">
        <f>IF(ISNUMBER(AA676),AB676&amp;TEXT(COUNTIF(AB$4:AB676,AB676),"000"),"")</f>
        <v/>
      </c>
    </row>
    <row r="677" spans="1:29" ht="12" customHeight="1" thickBot="1" x14ac:dyDescent="0.25">
      <c r="A677" s="272"/>
      <c r="B677" s="64"/>
      <c r="C677" s="64"/>
      <c r="D677" s="64"/>
      <c r="E677" s="78" t="str">
        <f t="shared" ref="E677:H677" si="2021">IF(LEN(E676)=1,COLUMN(A673),"")</f>
        <v/>
      </c>
      <c r="F677" s="79" t="str">
        <f t="shared" si="2021"/>
        <v/>
      </c>
      <c r="G677" s="79" t="str">
        <f t="shared" si="2021"/>
        <v/>
      </c>
      <c r="H677" s="79" t="str">
        <f t="shared" si="2021"/>
        <v/>
      </c>
      <c r="I677" s="80" t="str">
        <f t="shared" ref="I677" si="2022">IF(LEN(I676)=1,COLUMN(A673),"")</f>
        <v/>
      </c>
      <c r="J677" s="79" t="str">
        <f t="shared" ref="J677" si="2023">IF(LEN(J676)=1,COLUMN(B673),"")</f>
        <v/>
      </c>
      <c r="K677" s="79" t="str">
        <f t="shared" ref="K677" si="2024">IF(LEN(K676)=1,COLUMN(C673),"")</f>
        <v/>
      </c>
      <c r="L677" s="79" t="str">
        <f t="shared" ref="L677" si="2025">IF(LEN(L676)=1,COLUMN(D673),"")</f>
        <v/>
      </c>
      <c r="M677" s="79" t="str">
        <f t="shared" ref="M677" si="2026">IF(LEN(M676)=1,COLUMN(E673),"")</f>
        <v/>
      </c>
      <c r="N677" s="79" t="str">
        <f t="shared" ref="N677" si="2027">IF(LEN(N676)=1,COLUMN(F673),"")</f>
        <v/>
      </c>
      <c r="O677" s="79" t="str">
        <f t="shared" ref="O677" si="2028">IF(LEN(O676)=1,COLUMN(G673),"")</f>
        <v/>
      </c>
      <c r="P677" s="81" t="str">
        <f t="shared" ref="P677" si="2029">IF(LEN(P676)=1,COLUMN(H673),"")</f>
        <v/>
      </c>
      <c r="Q677" s="275"/>
      <c r="Z677" s="85"/>
      <c r="AB677" s="86"/>
      <c r="AC677" s="108"/>
    </row>
    <row r="678" spans="1:29" ht="12" customHeight="1" thickBot="1" x14ac:dyDescent="0.25">
      <c r="A678" s="272"/>
      <c r="B678" s="65"/>
      <c r="C678" s="65"/>
      <c r="D678" s="65"/>
      <c r="E678" s="74"/>
      <c r="F678" s="75"/>
      <c r="G678" s="75"/>
      <c r="H678" s="75"/>
      <c r="I678" s="76"/>
      <c r="J678" s="75"/>
      <c r="K678" s="75"/>
      <c r="L678" s="75"/>
      <c r="M678" s="75"/>
      <c r="N678" s="75"/>
      <c r="O678" s="75"/>
      <c r="P678" s="77"/>
      <c r="Q678" s="276"/>
      <c r="Z678" s="87"/>
      <c r="AA678" s="88"/>
      <c r="AB678" s="89"/>
      <c r="AC678" s="109"/>
    </row>
    <row r="679" spans="1:29" ht="12" customHeight="1" thickBot="1" x14ac:dyDescent="0.25">
      <c r="A679" s="272" t="str">
        <f>IF((ROW()-3)/3&lt;=AnzTeams,ROUNDUP((ROW()-3)/3,0),"")</f>
        <v/>
      </c>
      <c r="B679" s="68"/>
      <c r="C679" s="68"/>
      <c r="D679" s="68"/>
      <c r="E679" s="66"/>
      <c r="F679" s="67"/>
      <c r="G679" s="67"/>
      <c r="H679" s="71"/>
      <c r="I679" s="72"/>
      <c r="J679" s="67"/>
      <c r="K679" s="67"/>
      <c r="L679" s="67"/>
      <c r="M679" s="67"/>
      <c r="N679" s="67"/>
      <c r="O679" s="67"/>
      <c r="P679" s="73"/>
      <c r="Q679" s="274" t="str">
        <f>IF(COUNTA(E679:P679)&gt;0,IF(COUNTA(E679:P679)&lt;&gt;2,"???",$AB$1),"")</f>
        <v/>
      </c>
      <c r="Z679" s="82" t="str">
        <f>IF(Q679=$AB$1,INDEX($E$3:$H$3,MAX(E680:H680)),"")</f>
        <v/>
      </c>
      <c r="AA679" s="83" t="str">
        <f>IF(Q679=$AB$1,INDEX($I$3:$P$3,MAX(I680:P680)),"")</f>
        <v/>
      </c>
      <c r="AB679" s="84" t="str">
        <f>IF(ISNUMBER(AA679),Z679&amp;AA679,"")</f>
        <v/>
      </c>
      <c r="AC679" s="107" t="str">
        <f>IF(ISNUMBER(AA679),AB679&amp;TEXT(COUNTIF(AB$4:AB679,AB679),"000"),"")</f>
        <v/>
      </c>
    </row>
    <row r="680" spans="1:29" ht="12" customHeight="1" thickBot="1" x14ac:dyDescent="0.25">
      <c r="A680" s="272"/>
      <c r="B680" s="64"/>
      <c r="C680" s="64"/>
      <c r="D680" s="64"/>
      <c r="E680" s="78" t="str">
        <f t="shared" ref="E680:H680" si="2030">IF(LEN(E679)=1,COLUMN(A676),"")</f>
        <v/>
      </c>
      <c r="F680" s="79" t="str">
        <f t="shared" si="2030"/>
        <v/>
      </c>
      <c r="G680" s="79" t="str">
        <f t="shared" si="2030"/>
        <v/>
      </c>
      <c r="H680" s="79" t="str">
        <f t="shared" si="2030"/>
        <v/>
      </c>
      <c r="I680" s="80" t="str">
        <f t="shared" ref="I680" si="2031">IF(LEN(I679)=1,COLUMN(A676),"")</f>
        <v/>
      </c>
      <c r="J680" s="79" t="str">
        <f t="shared" ref="J680" si="2032">IF(LEN(J679)=1,COLUMN(B676),"")</f>
        <v/>
      </c>
      <c r="K680" s="79" t="str">
        <f t="shared" ref="K680" si="2033">IF(LEN(K679)=1,COLUMN(C676),"")</f>
        <v/>
      </c>
      <c r="L680" s="79" t="str">
        <f t="shared" ref="L680" si="2034">IF(LEN(L679)=1,COLUMN(D676),"")</f>
        <v/>
      </c>
      <c r="M680" s="79" t="str">
        <f t="shared" ref="M680" si="2035">IF(LEN(M679)=1,COLUMN(E676),"")</f>
        <v/>
      </c>
      <c r="N680" s="79" t="str">
        <f t="shared" ref="N680" si="2036">IF(LEN(N679)=1,COLUMN(F676),"")</f>
        <v/>
      </c>
      <c r="O680" s="79" t="str">
        <f t="shared" ref="O680" si="2037">IF(LEN(O679)=1,COLUMN(G676),"")</f>
        <v/>
      </c>
      <c r="P680" s="81" t="str">
        <f t="shared" ref="P680" si="2038">IF(LEN(P679)=1,COLUMN(H676),"")</f>
        <v/>
      </c>
      <c r="Q680" s="275"/>
      <c r="Z680" s="85"/>
      <c r="AB680" s="86"/>
      <c r="AC680" s="108"/>
    </row>
    <row r="681" spans="1:29" ht="12" customHeight="1" thickBot="1" x14ac:dyDescent="0.25">
      <c r="A681" s="272"/>
      <c r="B681" s="65"/>
      <c r="C681" s="65"/>
      <c r="D681" s="65"/>
      <c r="E681" s="74"/>
      <c r="F681" s="75"/>
      <c r="G681" s="75"/>
      <c r="H681" s="75"/>
      <c r="I681" s="76"/>
      <c r="J681" s="75"/>
      <c r="K681" s="75"/>
      <c r="L681" s="75"/>
      <c r="M681" s="75"/>
      <c r="N681" s="75"/>
      <c r="O681" s="75"/>
      <c r="P681" s="77"/>
      <c r="Q681" s="276"/>
      <c r="Z681" s="87"/>
      <c r="AA681" s="88"/>
      <c r="AB681" s="89"/>
      <c r="AC681" s="109"/>
    </row>
    <row r="682" spans="1:29" ht="12" customHeight="1" thickBot="1" x14ac:dyDescent="0.25">
      <c r="A682" s="272" t="str">
        <f>IF((ROW()-3)/3&lt;=AnzTeams,ROUNDUP((ROW()-3)/3,0),"")</f>
        <v/>
      </c>
      <c r="B682" s="68"/>
      <c r="C682" s="68"/>
      <c r="D682" s="68"/>
      <c r="E682" s="66"/>
      <c r="F682" s="67"/>
      <c r="G682" s="67"/>
      <c r="H682" s="71"/>
      <c r="I682" s="72"/>
      <c r="J682" s="67"/>
      <c r="K682" s="67"/>
      <c r="L682" s="67"/>
      <c r="M682" s="67"/>
      <c r="N682" s="67"/>
      <c r="O682" s="67"/>
      <c r="P682" s="73"/>
      <c r="Q682" s="274" t="str">
        <f>IF(COUNTA(E682:P682)&gt;0,IF(COUNTA(E682:P682)&lt;&gt;2,"???",$AB$1),"")</f>
        <v/>
      </c>
      <c r="Z682" s="82" t="str">
        <f>IF(Q682=$AB$1,INDEX($E$3:$H$3,MAX(E683:H683)),"")</f>
        <v/>
      </c>
      <c r="AA682" s="83" t="str">
        <f>IF(Q682=$AB$1,INDEX($I$3:$P$3,MAX(I683:P683)),"")</f>
        <v/>
      </c>
      <c r="AB682" s="84" t="str">
        <f>IF(ISNUMBER(AA682),Z682&amp;AA682,"")</f>
        <v/>
      </c>
      <c r="AC682" s="107" t="str">
        <f>IF(ISNUMBER(AA682),AB682&amp;TEXT(COUNTIF(AB$4:AB682,AB682),"000"),"")</f>
        <v/>
      </c>
    </row>
    <row r="683" spans="1:29" ht="12" customHeight="1" thickBot="1" x14ac:dyDescent="0.25">
      <c r="A683" s="272"/>
      <c r="B683" s="64"/>
      <c r="C683" s="64"/>
      <c r="D683" s="64"/>
      <c r="E683" s="78" t="str">
        <f t="shared" ref="E683:H683" si="2039">IF(LEN(E682)=1,COLUMN(A679),"")</f>
        <v/>
      </c>
      <c r="F683" s="79" t="str">
        <f t="shared" si="2039"/>
        <v/>
      </c>
      <c r="G683" s="79" t="str">
        <f t="shared" si="2039"/>
        <v/>
      </c>
      <c r="H683" s="79" t="str">
        <f t="shared" si="2039"/>
        <v/>
      </c>
      <c r="I683" s="80" t="str">
        <f t="shared" ref="I683" si="2040">IF(LEN(I682)=1,COLUMN(A679),"")</f>
        <v/>
      </c>
      <c r="J683" s="79" t="str">
        <f t="shared" ref="J683" si="2041">IF(LEN(J682)=1,COLUMN(B679),"")</f>
        <v/>
      </c>
      <c r="K683" s="79" t="str">
        <f t="shared" ref="K683" si="2042">IF(LEN(K682)=1,COLUMN(C679),"")</f>
        <v/>
      </c>
      <c r="L683" s="79" t="str">
        <f t="shared" ref="L683" si="2043">IF(LEN(L682)=1,COLUMN(D679),"")</f>
        <v/>
      </c>
      <c r="M683" s="79" t="str">
        <f t="shared" ref="M683" si="2044">IF(LEN(M682)=1,COLUMN(E679),"")</f>
        <v/>
      </c>
      <c r="N683" s="79" t="str">
        <f t="shared" ref="N683" si="2045">IF(LEN(N682)=1,COLUMN(F679),"")</f>
        <v/>
      </c>
      <c r="O683" s="79" t="str">
        <f t="shared" ref="O683" si="2046">IF(LEN(O682)=1,COLUMN(G679),"")</f>
        <v/>
      </c>
      <c r="P683" s="81" t="str">
        <f t="shared" ref="P683" si="2047">IF(LEN(P682)=1,COLUMN(H679),"")</f>
        <v/>
      </c>
      <c r="Q683" s="275"/>
      <c r="Z683" s="85"/>
      <c r="AB683" s="86"/>
      <c r="AC683" s="108"/>
    </row>
    <row r="684" spans="1:29" ht="12" customHeight="1" thickBot="1" x14ac:dyDescent="0.25">
      <c r="A684" s="272"/>
      <c r="B684" s="65"/>
      <c r="C684" s="65"/>
      <c r="D684" s="65"/>
      <c r="E684" s="74"/>
      <c r="F684" s="75"/>
      <c r="G684" s="75"/>
      <c r="H684" s="75"/>
      <c r="I684" s="76"/>
      <c r="J684" s="75"/>
      <c r="K684" s="75"/>
      <c r="L684" s="75"/>
      <c r="M684" s="75"/>
      <c r="N684" s="75"/>
      <c r="O684" s="75"/>
      <c r="P684" s="77"/>
      <c r="Q684" s="276"/>
      <c r="Z684" s="87"/>
      <c r="AA684" s="88"/>
      <c r="AB684" s="89"/>
      <c r="AC684" s="109"/>
    </row>
    <row r="685" spans="1:29" ht="12" customHeight="1" thickBot="1" x14ac:dyDescent="0.25">
      <c r="A685" s="272" t="str">
        <f>IF((ROW()-3)/3&lt;=AnzTeams,ROUNDUP((ROW()-3)/3,0),"")</f>
        <v/>
      </c>
      <c r="B685" s="68"/>
      <c r="C685" s="68"/>
      <c r="D685" s="68"/>
      <c r="E685" s="66"/>
      <c r="F685" s="67"/>
      <c r="G685" s="67"/>
      <c r="H685" s="71"/>
      <c r="I685" s="72"/>
      <c r="J685" s="67"/>
      <c r="K685" s="67"/>
      <c r="L685" s="67"/>
      <c r="M685" s="67"/>
      <c r="N685" s="67"/>
      <c r="O685" s="67"/>
      <c r="P685" s="73"/>
      <c r="Q685" s="274" t="str">
        <f>IF(COUNTA(E685:P685)&gt;0,IF(COUNTA(E685:P685)&lt;&gt;2,"???",$AB$1),"")</f>
        <v/>
      </c>
      <c r="Z685" s="82" t="str">
        <f>IF(Q685=$AB$1,INDEX($E$3:$H$3,MAX(E686:H686)),"")</f>
        <v/>
      </c>
      <c r="AA685" s="83" t="str">
        <f>IF(Q685=$AB$1,INDEX($I$3:$P$3,MAX(I686:P686)),"")</f>
        <v/>
      </c>
      <c r="AB685" s="84" t="str">
        <f>IF(ISNUMBER(AA685),Z685&amp;AA685,"")</f>
        <v/>
      </c>
      <c r="AC685" s="107" t="str">
        <f>IF(ISNUMBER(AA685),AB685&amp;TEXT(COUNTIF(AB$4:AB685,AB685),"000"),"")</f>
        <v/>
      </c>
    </row>
    <row r="686" spans="1:29" ht="12" customHeight="1" thickBot="1" x14ac:dyDescent="0.25">
      <c r="A686" s="272"/>
      <c r="B686" s="64"/>
      <c r="C686" s="64"/>
      <c r="D686" s="64"/>
      <c r="E686" s="78" t="str">
        <f t="shared" ref="E686:H686" si="2048">IF(LEN(E685)=1,COLUMN(A682),"")</f>
        <v/>
      </c>
      <c r="F686" s="79" t="str">
        <f t="shared" si="2048"/>
        <v/>
      </c>
      <c r="G686" s="79" t="str">
        <f t="shared" si="2048"/>
        <v/>
      </c>
      <c r="H686" s="79" t="str">
        <f t="shared" si="2048"/>
        <v/>
      </c>
      <c r="I686" s="80" t="str">
        <f t="shared" ref="I686" si="2049">IF(LEN(I685)=1,COLUMN(A682),"")</f>
        <v/>
      </c>
      <c r="J686" s="79" t="str">
        <f t="shared" ref="J686" si="2050">IF(LEN(J685)=1,COLUMN(B682),"")</f>
        <v/>
      </c>
      <c r="K686" s="79" t="str">
        <f t="shared" ref="K686" si="2051">IF(LEN(K685)=1,COLUMN(C682),"")</f>
        <v/>
      </c>
      <c r="L686" s="79" t="str">
        <f t="shared" ref="L686" si="2052">IF(LEN(L685)=1,COLUMN(D682),"")</f>
        <v/>
      </c>
      <c r="M686" s="79" t="str">
        <f t="shared" ref="M686" si="2053">IF(LEN(M685)=1,COLUMN(E682),"")</f>
        <v/>
      </c>
      <c r="N686" s="79" t="str">
        <f t="shared" ref="N686" si="2054">IF(LEN(N685)=1,COLUMN(F682),"")</f>
        <v/>
      </c>
      <c r="O686" s="79" t="str">
        <f t="shared" ref="O686" si="2055">IF(LEN(O685)=1,COLUMN(G682),"")</f>
        <v/>
      </c>
      <c r="P686" s="81" t="str">
        <f t="shared" ref="P686" si="2056">IF(LEN(P685)=1,COLUMN(H682),"")</f>
        <v/>
      </c>
      <c r="Q686" s="275"/>
      <c r="Z686" s="85"/>
      <c r="AB686" s="86"/>
      <c r="AC686" s="108"/>
    </row>
    <row r="687" spans="1:29" ht="12" customHeight="1" thickBot="1" x14ac:dyDescent="0.25">
      <c r="A687" s="272"/>
      <c r="B687" s="65"/>
      <c r="C687" s="65"/>
      <c r="D687" s="65"/>
      <c r="E687" s="74"/>
      <c r="F687" s="75"/>
      <c r="G687" s="75"/>
      <c r="H687" s="75"/>
      <c r="I687" s="76"/>
      <c r="J687" s="75"/>
      <c r="K687" s="75"/>
      <c r="L687" s="75"/>
      <c r="M687" s="75"/>
      <c r="N687" s="75"/>
      <c r="O687" s="75"/>
      <c r="P687" s="77"/>
      <c r="Q687" s="276"/>
      <c r="Z687" s="87"/>
      <c r="AA687" s="88"/>
      <c r="AB687" s="89"/>
      <c r="AC687" s="109"/>
    </row>
    <row r="688" spans="1:29" ht="12" customHeight="1" thickBot="1" x14ac:dyDescent="0.25">
      <c r="A688" s="272" t="str">
        <f>IF((ROW()-3)/3&lt;=AnzTeams,ROUNDUP((ROW()-3)/3,0),"")</f>
        <v/>
      </c>
      <c r="B688" s="68"/>
      <c r="C688" s="68"/>
      <c r="D688" s="68"/>
      <c r="E688" s="66"/>
      <c r="F688" s="67"/>
      <c r="G688" s="67"/>
      <c r="H688" s="71"/>
      <c r="I688" s="72"/>
      <c r="J688" s="67"/>
      <c r="K688" s="67"/>
      <c r="L688" s="67"/>
      <c r="M688" s="67"/>
      <c r="N688" s="67"/>
      <c r="O688" s="67"/>
      <c r="P688" s="73"/>
      <c r="Q688" s="274" t="str">
        <f>IF(COUNTA(E688:P688)&gt;0,IF(COUNTA(E688:P688)&lt;&gt;2,"???",$AB$1),"")</f>
        <v/>
      </c>
      <c r="Z688" s="82" t="str">
        <f>IF(Q688=$AB$1,INDEX($E$3:$H$3,MAX(E689:H689)),"")</f>
        <v/>
      </c>
      <c r="AA688" s="83" t="str">
        <f>IF(Q688=$AB$1,INDEX($I$3:$P$3,MAX(I689:P689)),"")</f>
        <v/>
      </c>
      <c r="AB688" s="84" t="str">
        <f>IF(ISNUMBER(AA688),Z688&amp;AA688,"")</f>
        <v/>
      </c>
      <c r="AC688" s="107" t="str">
        <f>IF(ISNUMBER(AA688),AB688&amp;TEXT(COUNTIF(AB$4:AB688,AB688),"000"),"")</f>
        <v/>
      </c>
    </row>
    <row r="689" spans="1:29" ht="12" customHeight="1" thickBot="1" x14ac:dyDescent="0.25">
      <c r="A689" s="272"/>
      <c r="B689" s="64"/>
      <c r="C689" s="64"/>
      <c r="D689" s="64"/>
      <c r="E689" s="78" t="str">
        <f t="shared" ref="E689:H689" si="2057">IF(LEN(E688)=1,COLUMN(A685),"")</f>
        <v/>
      </c>
      <c r="F689" s="79" t="str">
        <f t="shared" si="2057"/>
        <v/>
      </c>
      <c r="G689" s="79" t="str">
        <f t="shared" si="2057"/>
        <v/>
      </c>
      <c r="H689" s="79" t="str">
        <f t="shared" si="2057"/>
        <v/>
      </c>
      <c r="I689" s="80" t="str">
        <f t="shared" ref="I689" si="2058">IF(LEN(I688)=1,COLUMN(A685),"")</f>
        <v/>
      </c>
      <c r="J689" s="79" t="str">
        <f t="shared" ref="J689" si="2059">IF(LEN(J688)=1,COLUMN(B685),"")</f>
        <v/>
      </c>
      <c r="K689" s="79" t="str">
        <f t="shared" ref="K689" si="2060">IF(LEN(K688)=1,COLUMN(C685),"")</f>
        <v/>
      </c>
      <c r="L689" s="79" t="str">
        <f t="shared" ref="L689" si="2061">IF(LEN(L688)=1,COLUMN(D685),"")</f>
        <v/>
      </c>
      <c r="M689" s="79" t="str">
        <f t="shared" ref="M689" si="2062">IF(LEN(M688)=1,COLUMN(E685),"")</f>
        <v/>
      </c>
      <c r="N689" s="79" t="str">
        <f t="shared" ref="N689" si="2063">IF(LEN(N688)=1,COLUMN(F685),"")</f>
        <v/>
      </c>
      <c r="O689" s="79" t="str">
        <f t="shared" ref="O689" si="2064">IF(LEN(O688)=1,COLUMN(G685),"")</f>
        <v/>
      </c>
      <c r="P689" s="81" t="str">
        <f t="shared" ref="P689" si="2065">IF(LEN(P688)=1,COLUMN(H685),"")</f>
        <v/>
      </c>
      <c r="Q689" s="275"/>
      <c r="Z689" s="85"/>
      <c r="AB689" s="86"/>
      <c r="AC689" s="108"/>
    </row>
    <row r="690" spans="1:29" ht="12" customHeight="1" thickBot="1" x14ac:dyDescent="0.25">
      <c r="A690" s="272"/>
      <c r="B690" s="65"/>
      <c r="C690" s="65"/>
      <c r="D690" s="65"/>
      <c r="E690" s="74"/>
      <c r="F690" s="75"/>
      <c r="G690" s="75"/>
      <c r="H690" s="75"/>
      <c r="I690" s="76"/>
      <c r="J690" s="75"/>
      <c r="K690" s="75"/>
      <c r="L690" s="75"/>
      <c r="M690" s="75"/>
      <c r="N690" s="75"/>
      <c r="O690" s="75"/>
      <c r="P690" s="77"/>
      <c r="Q690" s="276"/>
      <c r="Z690" s="87"/>
      <c r="AA690" s="88"/>
      <c r="AB690" s="89"/>
      <c r="AC690" s="109"/>
    </row>
    <row r="691" spans="1:29" ht="12" customHeight="1" thickBot="1" x14ac:dyDescent="0.25">
      <c r="A691" s="272" t="str">
        <f>IF((ROW()-3)/3&lt;=AnzTeams,ROUNDUP((ROW()-3)/3,0),"")</f>
        <v/>
      </c>
      <c r="B691" s="68"/>
      <c r="C691" s="68"/>
      <c r="D691" s="68"/>
      <c r="E691" s="66"/>
      <c r="F691" s="67"/>
      <c r="G691" s="67"/>
      <c r="H691" s="71"/>
      <c r="I691" s="72"/>
      <c r="J691" s="67"/>
      <c r="K691" s="67"/>
      <c r="L691" s="67"/>
      <c r="M691" s="67"/>
      <c r="N691" s="67"/>
      <c r="O691" s="67"/>
      <c r="P691" s="73"/>
      <c r="Q691" s="274" t="str">
        <f>IF(COUNTA(E691:P691)&gt;0,IF(COUNTA(E691:P691)&lt;&gt;2,"???",$AB$1),"")</f>
        <v/>
      </c>
      <c r="Z691" s="82" t="str">
        <f>IF(Q691=$AB$1,INDEX($E$3:$H$3,MAX(E692:H692)),"")</f>
        <v/>
      </c>
      <c r="AA691" s="83" t="str">
        <f>IF(Q691=$AB$1,INDEX($I$3:$P$3,MAX(I692:P692)),"")</f>
        <v/>
      </c>
      <c r="AB691" s="84" t="str">
        <f>IF(ISNUMBER(AA691),Z691&amp;AA691,"")</f>
        <v/>
      </c>
      <c r="AC691" s="107" t="str">
        <f>IF(ISNUMBER(AA691),AB691&amp;TEXT(COUNTIF(AB$4:AB691,AB691),"000"),"")</f>
        <v/>
      </c>
    </row>
    <row r="692" spans="1:29" ht="12" customHeight="1" thickBot="1" x14ac:dyDescent="0.25">
      <c r="A692" s="272"/>
      <c r="B692" s="64"/>
      <c r="C692" s="64"/>
      <c r="D692" s="64"/>
      <c r="E692" s="78" t="str">
        <f t="shared" ref="E692:H692" si="2066">IF(LEN(E691)=1,COLUMN(A688),"")</f>
        <v/>
      </c>
      <c r="F692" s="79" t="str">
        <f t="shared" si="2066"/>
        <v/>
      </c>
      <c r="G692" s="79" t="str">
        <f t="shared" si="2066"/>
        <v/>
      </c>
      <c r="H692" s="79" t="str">
        <f t="shared" si="2066"/>
        <v/>
      </c>
      <c r="I692" s="80" t="str">
        <f t="shared" ref="I692" si="2067">IF(LEN(I691)=1,COLUMN(A688),"")</f>
        <v/>
      </c>
      <c r="J692" s="79" t="str">
        <f t="shared" ref="J692" si="2068">IF(LEN(J691)=1,COLUMN(B688),"")</f>
        <v/>
      </c>
      <c r="K692" s="79" t="str">
        <f t="shared" ref="K692" si="2069">IF(LEN(K691)=1,COLUMN(C688),"")</f>
        <v/>
      </c>
      <c r="L692" s="79" t="str">
        <f t="shared" ref="L692" si="2070">IF(LEN(L691)=1,COLUMN(D688),"")</f>
        <v/>
      </c>
      <c r="M692" s="79" t="str">
        <f t="shared" ref="M692" si="2071">IF(LEN(M691)=1,COLUMN(E688),"")</f>
        <v/>
      </c>
      <c r="N692" s="79" t="str">
        <f t="shared" ref="N692" si="2072">IF(LEN(N691)=1,COLUMN(F688),"")</f>
        <v/>
      </c>
      <c r="O692" s="79" t="str">
        <f t="shared" ref="O692" si="2073">IF(LEN(O691)=1,COLUMN(G688),"")</f>
        <v/>
      </c>
      <c r="P692" s="81" t="str">
        <f t="shared" ref="P692" si="2074">IF(LEN(P691)=1,COLUMN(H688),"")</f>
        <v/>
      </c>
      <c r="Q692" s="275"/>
      <c r="Z692" s="85"/>
      <c r="AB692" s="86"/>
      <c r="AC692" s="108"/>
    </row>
    <row r="693" spans="1:29" ht="12" customHeight="1" thickBot="1" x14ac:dyDescent="0.25">
      <c r="A693" s="272"/>
      <c r="B693" s="65"/>
      <c r="C693" s="65"/>
      <c r="D693" s="65"/>
      <c r="E693" s="74"/>
      <c r="F693" s="75"/>
      <c r="G693" s="75"/>
      <c r="H693" s="75"/>
      <c r="I693" s="76"/>
      <c r="J693" s="75"/>
      <c r="K693" s="75"/>
      <c r="L693" s="75"/>
      <c r="M693" s="75"/>
      <c r="N693" s="75"/>
      <c r="O693" s="75"/>
      <c r="P693" s="77"/>
      <c r="Q693" s="276"/>
      <c r="Z693" s="87"/>
      <c r="AA693" s="88"/>
      <c r="AB693" s="89"/>
      <c r="AC693" s="109"/>
    </row>
    <row r="694" spans="1:29" ht="12" customHeight="1" thickBot="1" x14ac:dyDescent="0.25">
      <c r="A694" s="272" t="str">
        <f>IF((ROW()-3)/3&lt;=AnzTeams,ROUNDUP((ROW()-3)/3,0),"")</f>
        <v/>
      </c>
      <c r="B694" s="68"/>
      <c r="C694" s="68"/>
      <c r="D694" s="68"/>
      <c r="E694" s="66"/>
      <c r="F694" s="67"/>
      <c r="G694" s="67"/>
      <c r="H694" s="71"/>
      <c r="I694" s="72"/>
      <c r="J694" s="67"/>
      <c r="K694" s="67"/>
      <c r="L694" s="67"/>
      <c r="M694" s="67"/>
      <c r="N694" s="67"/>
      <c r="O694" s="67"/>
      <c r="P694" s="73"/>
      <c r="Q694" s="274" t="str">
        <f>IF(COUNTA(E694:P694)&gt;0,IF(COUNTA(E694:P694)&lt;&gt;2,"???",$AB$1),"")</f>
        <v/>
      </c>
      <c r="Z694" s="82" t="str">
        <f>IF(Q694=$AB$1,INDEX($E$3:$H$3,MAX(E695:H695)),"")</f>
        <v/>
      </c>
      <c r="AA694" s="83" t="str">
        <f>IF(Q694=$AB$1,INDEX($I$3:$P$3,MAX(I695:P695)),"")</f>
        <v/>
      </c>
      <c r="AB694" s="84" t="str">
        <f>IF(ISNUMBER(AA694),Z694&amp;AA694,"")</f>
        <v/>
      </c>
      <c r="AC694" s="107" t="str">
        <f>IF(ISNUMBER(AA694),AB694&amp;TEXT(COUNTIF(AB$4:AB694,AB694),"000"),"")</f>
        <v/>
      </c>
    </row>
    <row r="695" spans="1:29" ht="12" customHeight="1" thickBot="1" x14ac:dyDescent="0.25">
      <c r="A695" s="272"/>
      <c r="B695" s="64"/>
      <c r="C695" s="64"/>
      <c r="D695" s="64"/>
      <c r="E695" s="78" t="str">
        <f t="shared" ref="E695:H695" si="2075">IF(LEN(E694)=1,COLUMN(A691),"")</f>
        <v/>
      </c>
      <c r="F695" s="79" t="str">
        <f t="shared" si="2075"/>
        <v/>
      </c>
      <c r="G695" s="79" t="str">
        <f t="shared" si="2075"/>
        <v/>
      </c>
      <c r="H695" s="79" t="str">
        <f t="shared" si="2075"/>
        <v/>
      </c>
      <c r="I695" s="80" t="str">
        <f t="shared" ref="I695" si="2076">IF(LEN(I694)=1,COLUMN(A691),"")</f>
        <v/>
      </c>
      <c r="J695" s="79" t="str">
        <f t="shared" ref="J695" si="2077">IF(LEN(J694)=1,COLUMN(B691),"")</f>
        <v/>
      </c>
      <c r="K695" s="79" t="str">
        <f t="shared" ref="K695" si="2078">IF(LEN(K694)=1,COLUMN(C691),"")</f>
        <v/>
      </c>
      <c r="L695" s="79" t="str">
        <f t="shared" ref="L695" si="2079">IF(LEN(L694)=1,COLUMN(D691),"")</f>
        <v/>
      </c>
      <c r="M695" s="79" t="str">
        <f t="shared" ref="M695" si="2080">IF(LEN(M694)=1,COLUMN(E691),"")</f>
        <v/>
      </c>
      <c r="N695" s="79" t="str">
        <f t="shared" ref="N695" si="2081">IF(LEN(N694)=1,COLUMN(F691),"")</f>
        <v/>
      </c>
      <c r="O695" s="79" t="str">
        <f t="shared" ref="O695" si="2082">IF(LEN(O694)=1,COLUMN(G691),"")</f>
        <v/>
      </c>
      <c r="P695" s="81" t="str">
        <f t="shared" ref="P695" si="2083">IF(LEN(P694)=1,COLUMN(H691),"")</f>
        <v/>
      </c>
      <c r="Q695" s="275"/>
      <c r="Z695" s="85"/>
      <c r="AB695" s="86"/>
      <c r="AC695" s="108"/>
    </row>
    <row r="696" spans="1:29" ht="12" customHeight="1" thickBot="1" x14ac:dyDescent="0.25">
      <c r="A696" s="272"/>
      <c r="B696" s="65"/>
      <c r="C696" s="65"/>
      <c r="D696" s="65"/>
      <c r="E696" s="74"/>
      <c r="F696" s="75"/>
      <c r="G696" s="75"/>
      <c r="H696" s="75"/>
      <c r="I696" s="76"/>
      <c r="J696" s="75"/>
      <c r="K696" s="75"/>
      <c r="L696" s="75"/>
      <c r="M696" s="75"/>
      <c r="N696" s="75"/>
      <c r="O696" s="75"/>
      <c r="P696" s="77"/>
      <c r="Q696" s="276"/>
      <c r="Z696" s="87"/>
      <c r="AA696" s="88"/>
      <c r="AB696" s="89"/>
      <c r="AC696" s="109"/>
    </row>
    <row r="697" spans="1:29" ht="12" customHeight="1" thickBot="1" x14ac:dyDescent="0.25">
      <c r="A697" s="272" t="str">
        <f>IF((ROW()-3)/3&lt;=AnzTeams,ROUNDUP((ROW()-3)/3,0),"")</f>
        <v/>
      </c>
      <c r="B697" s="68"/>
      <c r="C697" s="68"/>
      <c r="D697" s="68"/>
      <c r="E697" s="66"/>
      <c r="F697" s="67"/>
      <c r="G697" s="67"/>
      <c r="H697" s="71"/>
      <c r="I697" s="72"/>
      <c r="J697" s="67"/>
      <c r="K697" s="67"/>
      <c r="L697" s="67"/>
      <c r="M697" s="67"/>
      <c r="N697" s="67"/>
      <c r="O697" s="67"/>
      <c r="P697" s="73"/>
      <c r="Q697" s="274" t="str">
        <f>IF(COUNTA(E697:P697)&gt;0,IF(COUNTA(E697:P697)&lt;&gt;2,"???",$AB$1),"")</f>
        <v/>
      </c>
      <c r="Z697" s="82" t="str">
        <f>IF(Q697=$AB$1,INDEX($E$3:$H$3,MAX(E698:H698)),"")</f>
        <v/>
      </c>
      <c r="AA697" s="83" t="str">
        <f>IF(Q697=$AB$1,INDEX($I$3:$P$3,MAX(I698:P698)),"")</f>
        <v/>
      </c>
      <c r="AB697" s="84" t="str">
        <f>IF(ISNUMBER(AA697),Z697&amp;AA697,"")</f>
        <v/>
      </c>
      <c r="AC697" s="107" t="str">
        <f>IF(ISNUMBER(AA697),AB697&amp;TEXT(COUNTIF(AB$4:AB697,AB697),"000"),"")</f>
        <v/>
      </c>
    </row>
    <row r="698" spans="1:29" ht="12" customHeight="1" thickBot="1" x14ac:dyDescent="0.25">
      <c r="A698" s="272"/>
      <c r="B698" s="64"/>
      <c r="C698" s="64"/>
      <c r="D698" s="64"/>
      <c r="E698" s="78" t="str">
        <f t="shared" ref="E698:H698" si="2084">IF(LEN(E697)=1,COLUMN(A694),"")</f>
        <v/>
      </c>
      <c r="F698" s="79" t="str">
        <f t="shared" si="2084"/>
        <v/>
      </c>
      <c r="G698" s="79" t="str">
        <f t="shared" si="2084"/>
        <v/>
      </c>
      <c r="H698" s="79" t="str">
        <f t="shared" si="2084"/>
        <v/>
      </c>
      <c r="I698" s="80" t="str">
        <f t="shared" ref="I698" si="2085">IF(LEN(I697)=1,COLUMN(A694),"")</f>
        <v/>
      </c>
      <c r="J698" s="79" t="str">
        <f t="shared" ref="J698" si="2086">IF(LEN(J697)=1,COLUMN(B694),"")</f>
        <v/>
      </c>
      <c r="K698" s="79" t="str">
        <f t="shared" ref="K698" si="2087">IF(LEN(K697)=1,COLUMN(C694),"")</f>
        <v/>
      </c>
      <c r="L698" s="79" t="str">
        <f t="shared" ref="L698" si="2088">IF(LEN(L697)=1,COLUMN(D694),"")</f>
        <v/>
      </c>
      <c r="M698" s="79" t="str">
        <f t="shared" ref="M698" si="2089">IF(LEN(M697)=1,COLUMN(E694),"")</f>
        <v/>
      </c>
      <c r="N698" s="79" t="str">
        <f t="shared" ref="N698" si="2090">IF(LEN(N697)=1,COLUMN(F694),"")</f>
        <v/>
      </c>
      <c r="O698" s="79" t="str">
        <f t="shared" ref="O698" si="2091">IF(LEN(O697)=1,COLUMN(G694),"")</f>
        <v/>
      </c>
      <c r="P698" s="81" t="str">
        <f t="shared" ref="P698" si="2092">IF(LEN(P697)=1,COLUMN(H694),"")</f>
        <v/>
      </c>
      <c r="Q698" s="275"/>
      <c r="Z698" s="85"/>
      <c r="AB698" s="86"/>
      <c r="AC698" s="108"/>
    </row>
    <row r="699" spans="1:29" ht="12" customHeight="1" thickBot="1" x14ac:dyDescent="0.25">
      <c r="A699" s="272"/>
      <c r="B699" s="65"/>
      <c r="C699" s="65"/>
      <c r="D699" s="65"/>
      <c r="E699" s="74"/>
      <c r="F699" s="75"/>
      <c r="G699" s="75"/>
      <c r="H699" s="75"/>
      <c r="I699" s="76"/>
      <c r="J699" s="75"/>
      <c r="K699" s="75"/>
      <c r="L699" s="75"/>
      <c r="M699" s="75"/>
      <c r="N699" s="75"/>
      <c r="O699" s="75"/>
      <c r="P699" s="77"/>
      <c r="Q699" s="276"/>
      <c r="Z699" s="87"/>
      <c r="AA699" s="88"/>
      <c r="AB699" s="89"/>
      <c r="AC699" s="109"/>
    </row>
    <row r="700" spans="1:29" ht="12" customHeight="1" thickBot="1" x14ac:dyDescent="0.25">
      <c r="A700" s="272" t="str">
        <f>IF((ROW()-3)/3&lt;=AnzTeams,ROUNDUP((ROW()-3)/3,0),"")</f>
        <v/>
      </c>
      <c r="B700" s="68"/>
      <c r="C700" s="68"/>
      <c r="D700" s="68"/>
      <c r="E700" s="66"/>
      <c r="F700" s="67"/>
      <c r="G700" s="67"/>
      <c r="H700" s="71"/>
      <c r="I700" s="72"/>
      <c r="J700" s="67"/>
      <c r="K700" s="67"/>
      <c r="L700" s="67"/>
      <c r="M700" s="67"/>
      <c r="N700" s="67"/>
      <c r="O700" s="67"/>
      <c r="P700" s="73"/>
      <c r="Q700" s="274" t="str">
        <f>IF(COUNTA(E700:P700)&gt;0,IF(COUNTA(E700:P700)&lt;&gt;2,"???",$AB$1),"")</f>
        <v/>
      </c>
      <c r="Z700" s="82" t="str">
        <f>IF(Q700=$AB$1,INDEX($E$3:$H$3,MAX(E701:H701)),"")</f>
        <v/>
      </c>
      <c r="AA700" s="83" t="str">
        <f>IF(Q700=$AB$1,INDEX($I$3:$P$3,MAX(I701:P701)),"")</f>
        <v/>
      </c>
      <c r="AB700" s="84" t="str">
        <f>IF(ISNUMBER(AA700),Z700&amp;AA700,"")</f>
        <v/>
      </c>
      <c r="AC700" s="107" t="str">
        <f>IF(ISNUMBER(AA700),AB700&amp;TEXT(COUNTIF(AB$4:AB700,AB700),"000"),"")</f>
        <v/>
      </c>
    </row>
    <row r="701" spans="1:29" ht="12" customHeight="1" thickBot="1" x14ac:dyDescent="0.25">
      <c r="A701" s="272"/>
      <c r="B701" s="64"/>
      <c r="C701" s="64"/>
      <c r="D701" s="64"/>
      <c r="E701" s="78" t="str">
        <f t="shared" ref="E701:H701" si="2093">IF(LEN(E700)=1,COLUMN(A697),"")</f>
        <v/>
      </c>
      <c r="F701" s="79" t="str">
        <f t="shared" si="2093"/>
        <v/>
      </c>
      <c r="G701" s="79" t="str">
        <f t="shared" si="2093"/>
        <v/>
      </c>
      <c r="H701" s="79" t="str">
        <f t="shared" si="2093"/>
        <v/>
      </c>
      <c r="I701" s="80" t="str">
        <f t="shared" ref="I701" si="2094">IF(LEN(I700)=1,COLUMN(A697),"")</f>
        <v/>
      </c>
      <c r="J701" s="79" t="str">
        <f t="shared" ref="J701" si="2095">IF(LEN(J700)=1,COLUMN(B697),"")</f>
        <v/>
      </c>
      <c r="K701" s="79" t="str">
        <f t="shared" ref="K701" si="2096">IF(LEN(K700)=1,COLUMN(C697),"")</f>
        <v/>
      </c>
      <c r="L701" s="79" t="str">
        <f t="shared" ref="L701" si="2097">IF(LEN(L700)=1,COLUMN(D697),"")</f>
        <v/>
      </c>
      <c r="M701" s="79" t="str">
        <f t="shared" ref="M701" si="2098">IF(LEN(M700)=1,COLUMN(E697),"")</f>
        <v/>
      </c>
      <c r="N701" s="79" t="str">
        <f t="shared" ref="N701" si="2099">IF(LEN(N700)=1,COLUMN(F697),"")</f>
        <v/>
      </c>
      <c r="O701" s="79" t="str">
        <f t="shared" ref="O701" si="2100">IF(LEN(O700)=1,COLUMN(G697),"")</f>
        <v/>
      </c>
      <c r="P701" s="81" t="str">
        <f t="shared" ref="P701" si="2101">IF(LEN(P700)=1,COLUMN(H697),"")</f>
        <v/>
      </c>
      <c r="Q701" s="275"/>
      <c r="Z701" s="85"/>
      <c r="AB701" s="86"/>
      <c r="AC701" s="108"/>
    </row>
    <row r="702" spans="1:29" ht="12" customHeight="1" thickBot="1" x14ac:dyDescent="0.25">
      <c r="A702" s="272"/>
      <c r="B702" s="65"/>
      <c r="C702" s="65"/>
      <c r="D702" s="65"/>
      <c r="E702" s="74"/>
      <c r="F702" s="75"/>
      <c r="G702" s="75"/>
      <c r="H702" s="75"/>
      <c r="I702" s="76"/>
      <c r="J702" s="75"/>
      <c r="K702" s="75"/>
      <c r="L702" s="75"/>
      <c r="M702" s="75"/>
      <c r="N702" s="75"/>
      <c r="O702" s="75"/>
      <c r="P702" s="77"/>
      <c r="Q702" s="276"/>
      <c r="Z702" s="87"/>
      <c r="AA702" s="88"/>
      <c r="AB702" s="89"/>
      <c r="AC702" s="109"/>
    </row>
    <row r="703" spans="1:29" ht="12" customHeight="1" thickBot="1" x14ac:dyDescent="0.25">
      <c r="A703" s="272" t="str">
        <f>IF((ROW()-3)/3&lt;=AnzTeams,ROUNDUP((ROW()-3)/3,0),"")</f>
        <v/>
      </c>
      <c r="B703" s="68"/>
      <c r="C703" s="68"/>
      <c r="D703" s="68"/>
      <c r="E703" s="66"/>
      <c r="F703" s="67"/>
      <c r="G703" s="67"/>
      <c r="H703" s="71"/>
      <c r="I703" s="72"/>
      <c r="J703" s="67"/>
      <c r="K703" s="67"/>
      <c r="L703" s="67"/>
      <c r="M703" s="67"/>
      <c r="N703" s="67"/>
      <c r="O703" s="67"/>
      <c r="P703" s="73"/>
      <c r="Q703" s="274" t="str">
        <f>IF(COUNTA(E703:P703)&gt;0,IF(COUNTA(E703:P703)&lt;&gt;2,"???",$AB$1),"")</f>
        <v/>
      </c>
      <c r="Z703" s="82" t="str">
        <f>IF(Q703=$AB$1,INDEX($E$3:$H$3,MAX(E704:H704)),"")</f>
        <v/>
      </c>
      <c r="AA703" s="83" t="str">
        <f>IF(Q703=$AB$1,INDEX($I$3:$P$3,MAX(I704:P704)),"")</f>
        <v/>
      </c>
      <c r="AB703" s="84" t="str">
        <f>IF(ISNUMBER(AA703),Z703&amp;AA703,"")</f>
        <v/>
      </c>
      <c r="AC703" s="107" t="str">
        <f>IF(ISNUMBER(AA703),AB703&amp;TEXT(COUNTIF(AB$4:AB703,AB703),"000"),"")</f>
        <v/>
      </c>
    </row>
    <row r="704" spans="1:29" ht="12" customHeight="1" thickBot="1" x14ac:dyDescent="0.25">
      <c r="A704" s="272"/>
      <c r="B704" s="64"/>
      <c r="C704" s="64"/>
      <c r="D704" s="64"/>
      <c r="E704" s="78" t="str">
        <f t="shared" ref="E704:H704" si="2102">IF(LEN(E703)=1,COLUMN(A700),"")</f>
        <v/>
      </c>
      <c r="F704" s="79" t="str">
        <f t="shared" si="2102"/>
        <v/>
      </c>
      <c r="G704" s="79" t="str">
        <f t="shared" si="2102"/>
        <v/>
      </c>
      <c r="H704" s="79" t="str">
        <f t="shared" si="2102"/>
        <v/>
      </c>
      <c r="I704" s="80" t="str">
        <f t="shared" ref="I704" si="2103">IF(LEN(I703)=1,COLUMN(A700),"")</f>
        <v/>
      </c>
      <c r="J704" s="79" t="str">
        <f t="shared" ref="J704" si="2104">IF(LEN(J703)=1,COLUMN(B700),"")</f>
        <v/>
      </c>
      <c r="K704" s="79" t="str">
        <f t="shared" ref="K704" si="2105">IF(LEN(K703)=1,COLUMN(C700),"")</f>
        <v/>
      </c>
      <c r="L704" s="79" t="str">
        <f t="shared" ref="L704" si="2106">IF(LEN(L703)=1,COLUMN(D700),"")</f>
        <v/>
      </c>
      <c r="M704" s="79" t="str">
        <f t="shared" ref="M704" si="2107">IF(LEN(M703)=1,COLUMN(E700),"")</f>
        <v/>
      </c>
      <c r="N704" s="79" t="str">
        <f t="shared" ref="N704" si="2108">IF(LEN(N703)=1,COLUMN(F700),"")</f>
        <v/>
      </c>
      <c r="O704" s="79" t="str">
        <f t="shared" ref="O704" si="2109">IF(LEN(O703)=1,COLUMN(G700),"")</f>
        <v/>
      </c>
      <c r="P704" s="81" t="str">
        <f t="shared" ref="P704" si="2110">IF(LEN(P703)=1,COLUMN(H700),"")</f>
        <v/>
      </c>
      <c r="Q704" s="275"/>
      <c r="Z704" s="85"/>
      <c r="AB704" s="86"/>
      <c r="AC704" s="108"/>
    </row>
    <row r="705" spans="1:29" ht="12" customHeight="1" thickBot="1" x14ac:dyDescent="0.25">
      <c r="A705" s="272"/>
      <c r="B705" s="65"/>
      <c r="C705" s="65"/>
      <c r="D705" s="65"/>
      <c r="E705" s="74"/>
      <c r="F705" s="75"/>
      <c r="G705" s="75"/>
      <c r="H705" s="75"/>
      <c r="I705" s="76"/>
      <c r="J705" s="75"/>
      <c r="K705" s="75"/>
      <c r="L705" s="75"/>
      <c r="M705" s="75"/>
      <c r="N705" s="75"/>
      <c r="O705" s="75"/>
      <c r="P705" s="77"/>
      <c r="Q705" s="276"/>
      <c r="Z705" s="87"/>
      <c r="AA705" s="88"/>
      <c r="AB705" s="89"/>
      <c r="AC705" s="109"/>
    </row>
    <row r="706" spans="1:29" ht="12" customHeight="1" thickBot="1" x14ac:dyDescent="0.25">
      <c r="A706" s="272" t="str">
        <f>IF((ROW()-3)/3&lt;=AnzTeams,ROUNDUP((ROW()-3)/3,0),"")</f>
        <v/>
      </c>
      <c r="B706" s="68"/>
      <c r="C706" s="68"/>
      <c r="D706" s="68"/>
      <c r="E706" s="66"/>
      <c r="F706" s="67"/>
      <c r="G706" s="67"/>
      <c r="H706" s="71"/>
      <c r="I706" s="72"/>
      <c r="J706" s="67"/>
      <c r="K706" s="67"/>
      <c r="L706" s="67"/>
      <c r="M706" s="67"/>
      <c r="N706" s="67"/>
      <c r="O706" s="67"/>
      <c r="P706" s="73"/>
      <c r="Q706" s="274" t="str">
        <f>IF(COUNTA(E706:P706)&gt;0,IF(COUNTA(E706:P706)&lt;&gt;2,"???",$AB$1),"")</f>
        <v/>
      </c>
      <c r="Z706" s="82" t="str">
        <f>IF(Q706=$AB$1,INDEX($E$3:$H$3,MAX(E707:H707)),"")</f>
        <v/>
      </c>
      <c r="AA706" s="83" t="str">
        <f>IF(Q706=$AB$1,INDEX($I$3:$P$3,MAX(I707:P707)),"")</f>
        <v/>
      </c>
      <c r="AB706" s="84" t="str">
        <f>IF(ISNUMBER(AA706),Z706&amp;AA706,"")</f>
        <v/>
      </c>
      <c r="AC706" s="107" t="str">
        <f>IF(ISNUMBER(AA706),AB706&amp;TEXT(COUNTIF(AB$4:AB706,AB706),"000"),"")</f>
        <v/>
      </c>
    </row>
    <row r="707" spans="1:29" ht="12" customHeight="1" thickBot="1" x14ac:dyDescent="0.25">
      <c r="A707" s="272"/>
      <c r="B707" s="64"/>
      <c r="C707" s="64"/>
      <c r="D707" s="64"/>
      <c r="E707" s="78" t="str">
        <f t="shared" ref="E707:H707" si="2111">IF(LEN(E706)=1,COLUMN(A703),"")</f>
        <v/>
      </c>
      <c r="F707" s="79" t="str">
        <f t="shared" si="2111"/>
        <v/>
      </c>
      <c r="G707" s="79" t="str">
        <f t="shared" si="2111"/>
        <v/>
      </c>
      <c r="H707" s="79" t="str">
        <f t="shared" si="2111"/>
        <v/>
      </c>
      <c r="I707" s="80" t="str">
        <f t="shared" ref="I707" si="2112">IF(LEN(I706)=1,COLUMN(A703),"")</f>
        <v/>
      </c>
      <c r="J707" s="79" t="str">
        <f t="shared" ref="J707" si="2113">IF(LEN(J706)=1,COLUMN(B703),"")</f>
        <v/>
      </c>
      <c r="K707" s="79" t="str">
        <f t="shared" ref="K707" si="2114">IF(LEN(K706)=1,COLUMN(C703),"")</f>
        <v/>
      </c>
      <c r="L707" s="79" t="str">
        <f t="shared" ref="L707" si="2115">IF(LEN(L706)=1,COLUMN(D703),"")</f>
        <v/>
      </c>
      <c r="M707" s="79" t="str">
        <f t="shared" ref="M707" si="2116">IF(LEN(M706)=1,COLUMN(E703),"")</f>
        <v/>
      </c>
      <c r="N707" s="79" t="str">
        <f t="shared" ref="N707" si="2117">IF(LEN(N706)=1,COLUMN(F703),"")</f>
        <v/>
      </c>
      <c r="O707" s="79" t="str">
        <f t="shared" ref="O707" si="2118">IF(LEN(O706)=1,COLUMN(G703),"")</f>
        <v/>
      </c>
      <c r="P707" s="81" t="str">
        <f t="shared" ref="P707" si="2119">IF(LEN(P706)=1,COLUMN(H703),"")</f>
        <v/>
      </c>
      <c r="Q707" s="275"/>
      <c r="Z707" s="85"/>
      <c r="AB707" s="86"/>
      <c r="AC707" s="108"/>
    </row>
    <row r="708" spans="1:29" ht="12" customHeight="1" thickBot="1" x14ac:dyDescent="0.25">
      <c r="A708" s="272"/>
      <c r="B708" s="65"/>
      <c r="C708" s="65"/>
      <c r="D708" s="65"/>
      <c r="E708" s="74"/>
      <c r="F708" s="75"/>
      <c r="G708" s="75"/>
      <c r="H708" s="75"/>
      <c r="I708" s="76"/>
      <c r="J708" s="75"/>
      <c r="K708" s="75"/>
      <c r="L708" s="75"/>
      <c r="M708" s="75"/>
      <c r="N708" s="75"/>
      <c r="O708" s="75"/>
      <c r="P708" s="77"/>
      <c r="Q708" s="276"/>
      <c r="Z708" s="87"/>
      <c r="AA708" s="88"/>
      <c r="AB708" s="89"/>
      <c r="AC708" s="109"/>
    </row>
    <row r="709" spans="1:29" ht="12" customHeight="1" thickBot="1" x14ac:dyDescent="0.25">
      <c r="A709" s="272" t="str">
        <f>IF((ROW()-3)/3&lt;=AnzTeams,ROUNDUP((ROW()-3)/3,0),"")</f>
        <v/>
      </c>
      <c r="B709" s="68"/>
      <c r="C709" s="68"/>
      <c r="D709" s="68"/>
      <c r="E709" s="66"/>
      <c r="F709" s="67"/>
      <c r="G709" s="67"/>
      <c r="H709" s="71"/>
      <c r="I709" s="72"/>
      <c r="J709" s="67"/>
      <c r="K709" s="67"/>
      <c r="L709" s="67"/>
      <c r="M709" s="67"/>
      <c r="N709" s="67"/>
      <c r="O709" s="67"/>
      <c r="P709" s="73"/>
      <c r="Q709" s="274" t="str">
        <f>IF(COUNTA(E709:P709)&gt;0,IF(COUNTA(E709:P709)&lt;&gt;2,"???",$AB$1),"")</f>
        <v/>
      </c>
      <c r="Z709" s="82" t="str">
        <f>IF(Q709=$AB$1,INDEX($E$3:$H$3,MAX(E710:H710)),"")</f>
        <v/>
      </c>
      <c r="AA709" s="83" t="str">
        <f>IF(Q709=$AB$1,INDEX($I$3:$P$3,MAX(I710:P710)),"")</f>
        <v/>
      </c>
      <c r="AB709" s="84" t="str">
        <f>IF(ISNUMBER(AA709),Z709&amp;AA709,"")</f>
        <v/>
      </c>
      <c r="AC709" s="107" t="str">
        <f>IF(ISNUMBER(AA709),AB709&amp;TEXT(COUNTIF(AB$4:AB709,AB709),"000"),"")</f>
        <v/>
      </c>
    </row>
    <row r="710" spans="1:29" ht="12" customHeight="1" thickBot="1" x14ac:dyDescent="0.25">
      <c r="A710" s="272"/>
      <c r="B710" s="64"/>
      <c r="C710" s="64"/>
      <c r="D710" s="64"/>
      <c r="E710" s="78" t="str">
        <f t="shared" ref="E710:H710" si="2120">IF(LEN(E709)=1,COLUMN(A706),"")</f>
        <v/>
      </c>
      <c r="F710" s="79" t="str">
        <f t="shared" si="2120"/>
        <v/>
      </c>
      <c r="G710" s="79" t="str">
        <f t="shared" si="2120"/>
        <v/>
      </c>
      <c r="H710" s="79" t="str">
        <f t="shared" si="2120"/>
        <v/>
      </c>
      <c r="I710" s="80" t="str">
        <f t="shared" ref="I710" si="2121">IF(LEN(I709)=1,COLUMN(A706),"")</f>
        <v/>
      </c>
      <c r="J710" s="79" t="str">
        <f t="shared" ref="J710" si="2122">IF(LEN(J709)=1,COLUMN(B706),"")</f>
        <v/>
      </c>
      <c r="K710" s="79" t="str">
        <f t="shared" ref="K710" si="2123">IF(LEN(K709)=1,COLUMN(C706),"")</f>
        <v/>
      </c>
      <c r="L710" s="79" t="str">
        <f t="shared" ref="L710" si="2124">IF(LEN(L709)=1,COLUMN(D706),"")</f>
        <v/>
      </c>
      <c r="M710" s="79" t="str">
        <f t="shared" ref="M710" si="2125">IF(LEN(M709)=1,COLUMN(E706),"")</f>
        <v/>
      </c>
      <c r="N710" s="79" t="str">
        <f t="shared" ref="N710" si="2126">IF(LEN(N709)=1,COLUMN(F706),"")</f>
        <v/>
      </c>
      <c r="O710" s="79" t="str">
        <f t="shared" ref="O710" si="2127">IF(LEN(O709)=1,COLUMN(G706),"")</f>
        <v/>
      </c>
      <c r="P710" s="81" t="str">
        <f t="shared" ref="P710" si="2128">IF(LEN(P709)=1,COLUMN(H706),"")</f>
        <v/>
      </c>
      <c r="Q710" s="275"/>
      <c r="Z710" s="85"/>
      <c r="AB710" s="86"/>
      <c r="AC710" s="108"/>
    </row>
    <row r="711" spans="1:29" ht="12" customHeight="1" thickBot="1" x14ac:dyDescent="0.25">
      <c r="A711" s="272"/>
      <c r="B711" s="65"/>
      <c r="C711" s="65"/>
      <c r="D711" s="65"/>
      <c r="E711" s="74"/>
      <c r="F711" s="75"/>
      <c r="G711" s="75"/>
      <c r="H711" s="75"/>
      <c r="I711" s="76"/>
      <c r="J711" s="75"/>
      <c r="K711" s="75"/>
      <c r="L711" s="75"/>
      <c r="M711" s="75"/>
      <c r="N711" s="75"/>
      <c r="O711" s="75"/>
      <c r="P711" s="77"/>
      <c r="Q711" s="276"/>
      <c r="Z711" s="87"/>
      <c r="AA711" s="88"/>
      <c r="AB711" s="89"/>
      <c r="AC711" s="109"/>
    </row>
    <row r="712" spans="1:29" ht="12" customHeight="1" thickBot="1" x14ac:dyDescent="0.25">
      <c r="A712" s="272" t="str">
        <f>IF((ROW()-3)/3&lt;=AnzTeams,ROUNDUP((ROW()-3)/3,0),"")</f>
        <v/>
      </c>
      <c r="B712" s="68"/>
      <c r="C712" s="68"/>
      <c r="D712" s="68"/>
      <c r="E712" s="66"/>
      <c r="F712" s="67"/>
      <c r="G712" s="67"/>
      <c r="H712" s="71"/>
      <c r="I712" s="72"/>
      <c r="J712" s="67"/>
      <c r="K712" s="67"/>
      <c r="L712" s="67"/>
      <c r="M712" s="67"/>
      <c r="N712" s="67"/>
      <c r="O712" s="67"/>
      <c r="P712" s="73"/>
      <c r="Q712" s="274" t="str">
        <f>IF(COUNTA(E712:P712)&gt;0,IF(COUNTA(E712:P712)&lt;&gt;2,"???",$AB$1),"")</f>
        <v/>
      </c>
      <c r="Z712" s="82" t="str">
        <f>IF(Q712=$AB$1,INDEX($E$3:$H$3,MAX(E713:H713)),"")</f>
        <v/>
      </c>
      <c r="AA712" s="83" t="str">
        <f>IF(Q712=$AB$1,INDEX($I$3:$P$3,MAX(I713:P713)),"")</f>
        <v/>
      </c>
      <c r="AB712" s="84" t="str">
        <f>IF(ISNUMBER(AA712),Z712&amp;AA712,"")</f>
        <v/>
      </c>
      <c r="AC712" s="107" t="str">
        <f>IF(ISNUMBER(AA712),AB712&amp;TEXT(COUNTIF(AB$4:AB712,AB712),"000"),"")</f>
        <v/>
      </c>
    </row>
    <row r="713" spans="1:29" ht="12" customHeight="1" thickBot="1" x14ac:dyDescent="0.25">
      <c r="A713" s="272"/>
      <c r="B713" s="64"/>
      <c r="C713" s="64"/>
      <c r="D713" s="64"/>
      <c r="E713" s="78" t="str">
        <f t="shared" ref="E713:H713" si="2129">IF(LEN(E712)=1,COLUMN(A709),"")</f>
        <v/>
      </c>
      <c r="F713" s="79" t="str">
        <f t="shared" si="2129"/>
        <v/>
      </c>
      <c r="G713" s="79" t="str">
        <f t="shared" si="2129"/>
        <v/>
      </c>
      <c r="H713" s="79" t="str">
        <f t="shared" si="2129"/>
        <v/>
      </c>
      <c r="I713" s="80" t="str">
        <f t="shared" ref="I713" si="2130">IF(LEN(I712)=1,COLUMN(A709),"")</f>
        <v/>
      </c>
      <c r="J713" s="79" t="str">
        <f t="shared" ref="J713" si="2131">IF(LEN(J712)=1,COLUMN(B709),"")</f>
        <v/>
      </c>
      <c r="K713" s="79" t="str">
        <f t="shared" ref="K713" si="2132">IF(LEN(K712)=1,COLUMN(C709),"")</f>
        <v/>
      </c>
      <c r="L713" s="79" t="str">
        <f t="shared" ref="L713" si="2133">IF(LEN(L712)=1,COLUMN(D709),"")</f>
        <v/>
      </c>
      <c r="M713" s="79" t="str">
        <f t="shared" ref="M713" si="2134">IF(LEN(M712)=1,COLUMN(E709),"")</f>
        <v/>
      </c>
      <c r="N713" s="79" t="str">
        <f t="shared" ref="N713" si="2135">IF(LEN(N712)=1,COLUMN(F709),"")</f>
        <v/>
      </c>
      <c r="O713" s="79" t="str">
        <f t="shared" ref="O713" si="2136">IF(LEN(O712)=1,COLUMN(G709),"")</f>
        <v/>
      </c>
      <c r="P713" s="81" t="str">
        <f t="shared" ref="P713" si="2137">IF(LEN(P712)=1,COLUMN(H709),"")</f>
        <v/>
      </c>
      <c r="Q713" s="275"/>
      <c r="Z713" s="85"/>
      <c r="AB713" s="86"/>
      <c r="AC713" s="108"/>
    </row>
    <row r="714" spans="1:29" ht="12" customHeight="1" thickBot="1" x14ac:dyDescent="0.25">
      <c r="A714" s="272"/>
      <c r="B714" s="65"/>
      <c r="C714" s="65"/>
      <c r="D714" s="65"/>
      <c r="E714" s="74"/>
      <c r="F714" s="75"/>
      <c r="G714" s="75"/>
      <c r="H714" s="75"/>
      <c r="I714" s="76"/>
      <c r="J714" s="75"/>
      <c r="K714" s="75"/>
      <c r="L714" s="75"/>
      <c r="M714" s="75"/>
      <c r="N714" s="75"/>
      <c r="O714" s="75"/>
      <c r="P714" s="77"/>
      <c r="Q714" s="276"/>
      <c r="Z714" s="87"/>
      <c r="AA714" s="88"/>
      <c r="AB714" s="89"/>
      <c r="AC714" s="109"/>
    </row>
    <row r="715" spans="1:29" ht="12" customHeight="1" thickBot="1" x14ac:dyDescent="0.25">
      <c r="A715" s="272" t="str">
        <f>IF((ROW()-3)/3&lt;=AnzTeams,ROUNDUP((ROW()-3)/3,0),"")</f>
        <v/>
      </c>
      <c r="B715" s="68"/>
      <c r="C715" s="68"/>
      <c r="D715" s="68"/>
      <c r="E715" s="66"/>
      <c r="F715" s="67"/>
      <c r="G715" s="67"/>
      <c r="H715" s="71"/>
      <c r="I715" s="72"/>
      <c r="J715" s="67"/>
      <c r="K715" s="67"/>
      <c r="L715" s="67"/>
      <c r="M715" s="67"/>
      <c r="N715" s="67"/>
      <c r="O715" s="67"/>
      <c r="P715" s="73"/>
      <c r="Q715" s="274" t="str">
        <f>IF(COUNTA(E715:P715)&gt;0,IF(COUNTA(E715:P715)&lt;&gt;2,"???",$AB$1),"")</f>
        <v/>
      </c>
      <c r="Z715" s="82" t="str">
        <f>IF(Q715=$AB$1,INDEX($E$3:$H$3,MAX(E716:H716)),"")</f>
        <v/>
      </c>
      <c r="AA715" s="83" t="str">
        <f>IF(Q715=$AB$1,INDEX($I$3:$P$3,MAX(I716:P716)),"")</f>
        <v/>
      </c>
      <c r="AB715" s="84" t="str">
        <f>IF(ISNUMBER(AA715),Z715&amp;AA715,"")</f>
        <v/>
      </c>
      <c r="AC715" s="107" t="str">
        <f>IF(ISNUMBER(AA715),AB715&amp;TEXT(COUNTIF(AB$4:AB715,AB715),"000"),"")</f>
        <v/>
      </c>
    </row>
    <row r="716" spans="1:29" ht="12" customHeight="1" thickBot="1" x14ac:dyDescent="0.25">
      <c r="A716" s="272"/>
      <c r="B716" s="64"/>
      <c r="C716" s="64"/>
      <c r="D716" s="64"/>
      <c r="E716" s="78" t="str">
        <f t="shared" ref="E716:H716" si="2138">IF(LEN(E715)=1,COLUMN(A712),"")</f>
        <v/>
      </c>
      <c r="F716" s="79" t="str">
        <f t="shared" si="2138"/>
        <v/>
      </c>
      <c r="G716" s="79" t="str">
        <f t="shared" si="2138"/>
        <v/>
      </c>
      <c r="H716" s="79" t="str">
        <f t="shared" si="2138"/>
        <v/>
      </c>
      <c r="I716" s="80" t="str">
        <f t="shared" ref="I716" si="2139">IF(LEN(I715)=1,COLUMN(A712),"")</f>
        <v/>
      </c>
      <c r="J716" s="79" t="str">
        <f t="shared" ref="J716" si="2140">IF(LEN(J715)=1,COLUMN(B712),"")</f>
        <v/>
      </c>
      <c r="K716" s="79" t="str">
        <f t="shared" ref="K716" si="2141">IF(LEN(K715)=1,COLUMN(C712),"")</f>
        <v/>
      </c>
      <c r="L716" s="79" t="str">
        <f t="shared" ref="L716" si="2142">IF(LEN(L715)=1,COLUMN(D712),"")</f>
        <v/>
      </c>
      <c r="M716" s="79" t="str">
        <f t="shared" ref="M716" si="2143">IF(LEN(M715)=1,COLUMN(E712),"")</f>
        <v/>
      </c>
      <c r="N716" s="79" t="str">
        <f t="shared" ref="N716" si="2144">IF(LEN(N715)=1,COLUMN(F712),"")</f>
        <v/>
      </c>
      <c r="O716" s="79" t="str">
        <f t="shared" ref="O716" si="2145">IF(LEN(O715)=1,COLUMN(G712),"")</f>
        <v/>
      </c>
      <c r="P716" s="81" t="str">
        <f t="shared" ref="P716" si="2146">IF(LEN(P715)=1,COLUMN(H712),"")</f>
        <v/>
      </c>
      <c r="Q716" s="275"/>
      <c r="Z716" s="85"/>
      <c r="AB716" s="86"/>
      <c r="AC716" s="108"/>
    </row>
    <row r="717" spans="1:29" ht="12" customHeight="1" thickBot="1" x14ac:dyDescent="0.25">
      <c r="A717" s="272"/>
      <c r="B717" s="65"/>
      <c r="C717" s="65"/>
      <c r="D717" s="65"/>
      <c r="E717" s="74"/>
      <c r="F717" s="75"/>
      <c r="G717" s="75"/>
      <c r="H717" s="75"/>
      <c r="I717" s="76"/>
      <c r="J717" s="75"/>
      <c r="K717" s="75"/>
      <c r="L717" s="75"/>
      <c r="M717" s="75"/>
      <c r="N717" s="75"/>
      <c r="O717" s="75"/>
      <c r="P717" s="77"/>
      <c r="Q717" s="276"/>
      <c r="Z717" s="87"/>
      <c r="AA717" s="88"/>
      <c r="AB717" s="89"/>
      <c r="AC717" s="109"/>
    </row>
    <row r="718" spans="1:29" ht="12" customHeight="1" thickBot="1" x14ac:dyDescent="0.25">
      <c r="A718" s="272" t="str">
        <f>IF((ROW()-3)/3&lt;=AnzTeams,ROUNDUP((ROW()-3)/3,0),"")</f>
        <v/>
      </c>
      <c r="B718" s="68"/>
      <c r="C718" s="68"/>
      <c r="D718" s="68"/>
      <c r="E718" s="66"/>
      <c r="F718" s="67"/>
      <c r="G718" s="67"/>
      <c r="H718" s="71"/>
      <c r="I718" s="72"/>
      <c r="J718" s="67"/>
      <c r="K718" s="67"/>
      <c r="L718" s="67"/>
      <c r="M718" s="67"/>
      <c r="N718" s="67"/>
      <c r="O718" s="67"/>
      <c r="P718" s="73"/>
      <c r="Q718" s="274" t="str">
        <f>IF(COUNTA(E718:P718)&gt;0,IF(COUNTA(E718:P718)&lt;&gt;2,"???",$AB$1),"")</f>
        <v/>
      </c>
      <c r="Z718" s="82" t="str">
        <f>IF(Q718=$AB$1,INDEX($E$3:$H$3,MAX(E719:H719)),"")</f>
        <v/>
      </c>
      <c r="AA718" s="83" t="str">
        <f>IF(Q718=$AB$1,INDEX($I$3:$P$3,MAX(I719:P719)),"")</f>
        <v/>
      </c>
      <c r="AB718" s="84" t="str">
        <f>IF(ISNUMBER(AA718),Z718&amp;AA718,"")</f>
        <v/>
      </c>
      <c r="AC718" s="107" t="str">
        <f>IF(ISNUMBER(AA718),AB718&amp;TEXT(COUNTIF(AB$4:AB718,AB718),"000"),"")</f>
        <v/>
      </c>
    </row>
    <row r="719" spans="1:29" ht="12" customHeight="1" thickBot="1" x14ac:dyDescent="0.25">
      <c r="A719" s="272"/>
      <c r="B719" s="64"/>
      <c r="C719" s="64"/>
      <c r="D719" s="64"/>
      <c r="E719" s="78" t="str">
        <f t="shared" ref="E719:H719" si="2147">IF(LEN(E718)=1,COLUMN(A715),"")</f>
        <v/>
      </c>
      <c r="F719" s="79" t="str">
        <f t="shared" si="2147"/>
        <v/>
      </c>
      <c r="G719" s="79" t="str">
        <f t="shared" si="2147"/>
        <v/>
      </c>
      <c r="H719" s="79" t="str">
        <f t="shared" si="2147"/>
        <v/>
      </c>
      <c r="I719" s="80" t="str">
        <f t="shared" ref="I719" si="2148">IF(LEN(I718)=1,COLUMN(A715),"")</f>
        <v/>
      </c>
      <c r="J719" s="79" t="str">
        <f t="shared" ref="J719" si="2149">IF(LEN(J718)=1,COLUMN(B715),"")</f>
        <v/>
      </c>
      <c r="K719" s="79" t="str">
        <f t="shared" ref="K719" si="2150">IF(LEN(K718)=1,COLUMN(C715),"")</f>
        <v/>
      </c>
      <c r="L719" s="79" t="str">
        <f t="shared" ref="L719" si="2151">IF(LEN(L718)=1,COLUMN(D715),"")</f>
        <v/>
      </c>
      <c r="M719" s="79" t="str">
        <f t="shared" ref="M719" si="2152">IF(LEN(M718)=1,COLUMN(E715),"")</f>
        <v/>
      </c>
      <c r="N719" s="79" t="str">
        <f t="shared" ref="N719" si="2153">IF(LEN(N718)=1,COLUMN(F715),"")</f>
        <v/>
      </c>
      <c r="O719" s="79" t="str">
        <f t="shared" ref="O719" si="2154">IF(LEN(O718)=1,COLUMN(G715),"")</f>
        <v/>
      </c>
      <c r="P719" s="81" t="str">
        <f t="shared" ref="P719" si="2155">IF(LEN(P718)=1,COLUMN(H715),"")</f>
        <v/>
      </c>
      <c r="Q719" s="275"/>
      <c r="Z719" s="85"/>
      <c r="AB719" s="86"/>
      <c r="AC719" s="108"/>
    </row>
    <row r="720" spans="1:29" ht="12" customHeight="1" thickBot="1" x14ac:dyDescent="0.25">
      <c r="A720" s="272"/>
      <c r="B720" s="65"/>
      <c r="C720" s="65"/>
      <c r="D720" s="65"/>
      <c r="E720" s="74"/>
      <c r="F720" s="75"/>
      <c r="G720" s="75"/>
      <c r="H720" s="75"/>
      <c r="I720" s="76"/>
      <c r="J720" s="75"/>
      <c r="K720" s="75"/>
      <c r="L720" s="75"/>
      <c r="M720" s="75"/>
      <c r="N720" s="75"/>
      <c r="O720" s="75"/>
      <c r="P720" s="77"/>
      <c r="Q720" s="276"/>
      <c r="Z720" s="87"/>
      <c r="AA720" s="88"/>
      <c r="AB720" s="89"/>
      <c r="AC720" s="109"/>
    </row>
    <row r="721" spans="1:29" ht="12" customHeight="1" thickBot="1" x14ac:dyDescent="0.25">
      <c r="A721" s="272" t="str">
        <f>IF((ROW()-3)/3&lt;=AnzTeams,ROUNDUP((ROW()-3)/3,0),"")</f>
        <v/>
      </c>
      <c r="B721" s="68"/>
      <c r="C721" s="68"/>
      <c r="D721" s="68"/>
      <c r="E721" s="66"/>
      <c r="F721" s="67"/>
      <c r="G721" s="67"/>
      <c r="H721" s="71"/>
      <c r="I721" s="72"/>
      <c r="J721" s="67"/>
      <c r="K721" s="67"/>
      <c r="L721" s="67"/>
      <c r="M721" s="67"/>
      <c r="N721" s="67"/>
      <c r="O721" s="67"/>
      <c r="P721" s="73"/>
      <c r="Q721" s="274" t="str">
        <f>IF(COUNTA(E721:P721)&gt;0,IF(COUNTA(E721:P721)&lt;&gt;2,"???",$AB$1),"")</f>
        <v/>
      </c>
      <c r="Z721" s="82" t="str">
        <f>IF(Q721=$AB$1,INDEX($E$3:$H$3,MAX(E722:H722)),"")</f>
        <v/>
      </c>
      <c r="AA721" s="83" t="str">
        <f>IF(Q721=$AB$1,INDEX($I$3:$P$3,MAX(I722:P722)),"")</f>
        <v/>
      </c>
      <c r="AB721" s="84" t="str">
        <f>IF(ISNUMBER(AA721),Z721&amp;AA721,"")</f>
        <v/>
      </c>
      <c r="AC721" s="107" t="str">
        <f>IF(ISNUMBER(AA721),AB721&amp;TEXT(COUNTIF(AB$4:AB721,AB721),"000"),"")</f>
        <v/>
      </c>
    </row>
    <row r="722" spans="1:29" ht="12" customHeight="1" thickBot="1" x14ac:dyDescent="0.25">
      <c r="A722" s="272"/>
      <c r="B722" s="64"/>
      <c r="C722" s="64"/>
      <c r="D722" s="64"/>
      <c r="E722" s="78" t="str">
        <f t="shared" ref="E722:H722" si="2156">IF(LEN(E721)=1,COLUMN(A718),"")</f>
        <v/>
      </c>
      <c r="F722" s="79" t="str">
        <f t="shared" si="2156"/>
        <v/>
      </c>
      <c r="G722" s="79" t="str">
        <f t="shared" si="2156"/>
        <v/>
      </c>
      <c r="H722" s="79" t="str">
        <f t="shared" si="2156"/>
        <v/>
      </c>
      <c r="I722" s="80" t="str">
        <f t="shared" ref="I722" si="2157">IF(LEN(I721)=1,COLUMN(A718),"")</f>
        <v/>
      </c>
      <c r="J722" s="79" t="str">
        <f t="shared" ref="J722" si="2158">IF(LEN(J721)=1,COLUMN(B718),"")</f>
        <v/>
      </c>
      <c r="K722" s="79" t="str">
        <f t="shared" ref="K722" si="2159">IF(LEN(K721)=1,COLUMN(C718),"")</f>
        <v/>
      </c>
      <c r="L722" s="79" t="str">
        <f t="shared" ref="L722" si="2160">IF(LEN(L721)=1,COLUMN(D718),"")</f>
        <v/>
      </c>
      <c r="M722" s="79" t="str">
        <f t="shared" ref="M722" si="2161">IF(LEN(M721)=1,COLUMN(E718),"")</f>
        <v/>
      </c>
      <c r="N722" s="79" t="str">
        <f t="shared" ref="N722" si="2162">IF(LEN(N721)=1,COLUMN(F718),"")</f>
        <v/>
      </c>
      <c r="O722" s="79" t="str">
        <f t="shared" ref="O722" si="2163">IF(LEN(O721)=1,COLUMN(G718),"")</f>
        <v/>
      </c>
      <c r="P722" s="81" t="str">
        <f t="shared" ref="P722" si="2164">IF(LEN(P721)=1,COLUMN(H718),"")</f>
        <v/>
      </c>
      <c r="Q722" s="275"/>
      <c r="Z722" s="85"/>
      <c r="AB722" s="86"/>
      <c r="AC722" s="108"/>
    </row>
    <row r="723" spans="1:29" ht="12" customHeight="1" thickBot="1" x14ac:dyDescent="0.25">
      <c r="A723" s="272"/>
      <c r="B723" s="65"/>
      <c r="C723" s="65"/>
      <c r="D723" s="65"/>
      <c r="E723" s="74"/>
      <c r="F723" s="75"/>
      <c r="G723" s="75"/>
      <c r="H723" s="75"/>
      <c r="I723" s="76"/>
      <c r="J723" s="75"/>
      <c r="K723" s="75"/>
      <c r="L723" s="75"/>
      <c r="M723" s="75"/>
      <c r="N723" s="75"/>
      <c r="O723" s="75"/>
      <c r="P723" s="77"/>
      <c r="Q723" s="276"/>
      <c r="Z723" s="87"/>
      <c r="AA723" s="88"/>
      <c r="AB723" s="89"/>
      <c r="AC723" s="109"/>
    </row>
    <row r="724" spans="1:29" ht="12" customHeight="1" thickBot="1" x14ac:dyDescent="0.25">
      <c r="A724" s="272" t="str">
        <f>IF((ROW()-3)/3&lt;=AnzTeams,ROUNDUP((ROW()-3)/3,0),"")</f>
        <v/>
      </c>
      <c r="B724" s="68"/>
      <c r="C724" s="68"/>
      <c r="D724" s="68"/>
      <c r="E724" s="66"/>
      <c r="F724" s="67"/>
      <c r="G724" s="67"/>
      <c r="H724" s="71"/>
      <c r="I724" s="72"/>
      <c r="J724" s="67"/>
      <c r="K724" s="67"/>
      <c r="L724" s="67"/>
      <c r="M724" s="67"/>
      <c r="N724" s="67"/>
      <c r="O724" s="67"/>
      <c r="P724" s="73"/>
      <c r="Q724" s="274" t="str">
        <f>IF(COUNTA(E724:P724)&gt;0,IF(COUNTA(E724:P724)&lt;&gt;2,"???",$AB$1),"")</f>
        <v/>
      </c>
      <c r="Z724" s="82" t="str">
        <f>IF(Q724=$AB$1,INDEX($E$3:$H$3,MAX(E725:H725)),"")</f>
        <v/>
      </c>
      <c r="AA724" s="83" t="str">
        <f>IF(Q724=$AB$1,INDEX($I$3:$P$3,MAX(I725:P725)),"")</f>
        <v/>
      </c>
      <c r="AB724" s="84" t="str">
        <f>IF(ISNUMBER(AA724),Z724&amp;AA724,"")</f>
        <v/>
      </c>
      <c r="AC724" s="107" t="str">
        <f>IF(ISNUMBER(AA724),AB724&amp;TEXT(COUNTIF(AB$4:AB724,AB724),"000"),"")</f>
        <v/>
      </c>
    </row>
    <row r="725" spans="1:29" ht="12" customHeight="1" thickBot="1" x14ac:dyDescent="0.25">
      <c r="A725" s="272"/>
      <c r="B725" s="64"/>
      <c r="C725" s="64"/>
      <c r="D725" s="64"/>
      <c r="E725" s="78" t="str">
        <f t="shared" ref="E725:H725" si="2165">IF(LEN(E724)=1,COLUMN(A721),"")</f>
        <v/>
      </c>
      <c r="F725" s="79" t="str">
        <f t="shared" si="2165"/>
        <v/>
      </c>
      <c r="G725" s="79" t="str">
        <f t="shared" si="2165"/>
        <v/>
      </c>
      <c r="H725" s="79" t="str">
        <f t="shared" si="2165"/>
        <v/>
      </c>
      <c r="I725" s="80" t="str">
        <f t="shared" ref="I725" si="2166">IF(LEN(I724)=1,COLUMN(A721),"")</f>
        <v/>
      </c>
      <c r="J725" s="79" t="str">
        <f t="shared" ref="J725" si="2167">IF(LEN(J724)=1,COLUMN(B721),"")</f>
        <v/>
      </c>
      <c r="K725" s="79" t="str">
        <f t="shared" ref="K725" si="2168">IF(LEN(K724)=1,COLUMN(C721),"")</f>
        <v/>
      </c>
      <c r="L725" s="79" t="str">
        <f t="shared" ref="L725" si="2169">IF(LEN(L724)=1,COLUMN(D721),"")</f>
        <v/>
      </c>
      <c r="M725" s="79" t="str">
        <f t="shared" ref="M725" si="2170">IF(LEN(M724)=1,COLUMN(E721),"")</f>
        <v/>
      </c>
      <c r="N725" s="79" t="str">
        <f t="shared" ref="N725" si="2171">IF(LEN(N724)=1,COLUMN(F721),"")</f>
        <v/>
      </c>
      <c r="O725" s="79" t="str">
        <f t="shared" ref="O725" si="2172">IF(LEN(O724)=1,COLUMN(G721),"")</f>
        <v/>
      </c>
      <c r="P725" s="81" t="str">
        <f t="shared" ref="P725" si="2173">IF(LEN(P724)=1,COLUMN(H721),"")</f>
        <v/>
      </c>
      <c r="Q725" s="275"/>
      <c r="Z725" s="85"/>
      <c r="AB725" s="86"/>
      <c r="AC725" s="108"/>
    </row>
    <row r="726" spans="1:29" ht="12" customHeight="1" thickBot="1" x14ac:dyDescent="0.25">
      <c r="A726" s="272"/>
      <c r="B726" s="65"/>
      <c r="C726" s="65"/>
      <c r="D726" s="65"/>
      <c r="E726" s="74"/>
      <c r="F726" s="75"/>
      <c r="G726" s="75"/>
      <c r="H726" s="75"/>
      <c r="I726" s="76"/>
      <c r="J726" s="75"/>
      <c r="K726" s="75"/>
      <c r="L726" s="75"/>
      <c r="M726" s="75"/>
      <c r="N726" s="75"/>
      <c r="O726" s="75"/>
      <c r="P726" s="77"/>
      <c r="Q726" s="276"/>
      <c r="Z726" s="87"/>
      <c r="AA726" s="88"/>
      <c r="AB726" s="89"/>
      <c r="AC726" s="109"/>
    </row>
    <row r="727" spans="1:29" ht="12" customHeight="1" thickBot="1" x14ac:dyDescent="0.25">
      <c r="A727" s="272" t="str">
        <f>IF((ROW()-3)/3&lt;=AnzTeams,ROUNDUP((ROW()-3)/3,0),"")</f>
        <v/>
      </c>
      <c r="B727" s="68"/>
      <c r="C727" s="68"/>
      <c r="D727" s="68"/>
      <c r="E727" s="66"/>
      <c r="F727" s="67"/>
      <c r="G727" s="67"/>
      <c r="H727" s="71"/>
      <c r="I727" s="72"/>
      <c r="J727" s="67"/>
      <c r="K727" s="67"/>
      <c r="L727" s="67"/>
      <c r="M727" s="67"/>
      <c r="N727" s="67"/>
      <c r="O727" s="67"/>
      <c r="P727" s="73"/>
      <c r="Q727" s="274" t="str">
        <f>IF(COUNTA(E727:P727)&gt;0,IF(COUNTA(E727:P727)&lt;&gt;2,"???",$AB$1),"")</f>
        <v/>
      </c>
      <c r="Z727" s="82" t="str">
        <f>IF(Q727=$AB$1,INDEX($E$3:$H$3,MAX(E728:H728)),"")</f>
        <v/>
      </c>
      <c r="AA727" s="83" t="str">
        <f>IF(Q727=$AB$1,INDEX($I$3:$P$3,MAX(I728:P728)),"")</f>
        <v/>
      </c>
      <c r="AB727" s="84" t="str">
        <f>IF(ISNUMBER(AA727),Z727&amp;AA727,"")</f>
        <v/>
      </c>
      <c r="AC727" s="107" t="str">
        <f>IF(ISNUMBER(AA727),AB727&amp;TEXT(COUNTIF(AB$4:AB727,AB727),"000"),"")</f>
        <v/>
      </c>
    </row>
    <row r="728" spans="1:29" ht="12" customHeight="1" thickBot="1" x14ac:dyDescent="0.25">
      <c r="A728" s="272"/>
      <c r="B728" s="64"/>
      <c r="C728" s="64"/>
      <c r="D728" s="64"/>
      <c r="E728" s="78" t="str">
        <f t="shared" ref="E728:H728" si="2174">IF(LEN(E727)=1,COLUMN(A724),"")</f>
        <v/>
      </c>
      <c r="F728" s="79" t="str">
        <f t="shared" si="2174"/>
        <v/>
      </c>
      <c r="G728" s="79" t="str">
        <f t="shared" si="2174"/>
        <v/>
      </c>
      <c r="H728" s="79" t="str">
        <f t="shared" si="2174"/>
        <v/>
      </c>
      <c r="I728" s="80" t="str">
        <f t="shared" ref="I728" si="2175">IF(LEN(I727)=1,COLUMN(A724),"")</f>
        <v/>
      </c>
      <c r="J728" s="79" t="str">
        <f t="shared" ref="J728" si="2176">IF(LEN(J727)=1,COLUMN(B724),"")</f>
        <v/>
      </c>
      <c r="K728" s="79" t="str">
        <f t="shared" ref="K728" si="2177">IF(LEN(K727)=1,COLUMN(C724),"")</f>
        <v/>
      </c>
      <c r="L728" s="79" t="str">
        <f t="shared" ref="L728" si="2178">IF(LEN(L727)=1,COLUMN(D724),"")</f>
        <v/>
      </c>
      <c r="M728" s="79" t="str">
        <f t="shared" ref="M728" si="2179">IF(LEN(M727)=1,COLUMN(E724),"")</f>
        <v/>
      </c>
      <c r="N728" s="79" t="str">
        <f t="shared" ref="N728" si="2180">IF(LEN(N727)=1,COLUMN(F724),"")</f>
        <v/>
      </c>
      <c r="O728" s="79" t="str">
        <f t="shared" ref="O728" si="2181">IF(LEN(O727)=1,COLUMN(G724),"")</f>
        <v/>
      </c>
      <c r="P728" s="81" t="str">
        <f t="shared" ref="P728" si="2182">IF(LEN(P727)=1,COLUMN(H724),"")</f>
        <v/>
      </c>
      <c r="Q728" s="275"/>
      <c r="Z728" s="85"/>
      <c r="AB728" s="86"/>
      <c r="AC728" s="108"/>
    </row>
    <row r="729" spans="1:29" ht="12" customHeight="1" thickBot="1" x14ac:dyDescent="0.25">
      <c r="A729" s="272"/>
      <c r="B729" s="65"/>
      <c r="C729" s="65"/>
      <c r="D729" s="65"/>
      <c r="E729" s="74"/>
      <c r="F729" s="75"/>
      <c r="G729" s="75"/>
      <c r="H729" s="75"/>
      <c r="I729" s="76"/>
      <c r="J729" s="75"/>
      <c r="K729" s="75"/>
      <c r="L729" s="75"/>
      <c r="M729" s="75"/>
      <c r="N729" s="75"/>
      <c r="O729" s="75"/>
      <c r="P729" s="77"/>
      <c r="Q729" s="276"/>
      <c r="Z729" s="87"/>
      <c r="AA729" s="88"/>
      <c r="AB729" s="89"/>
      <c r="AC729" s="109"/>
    </row>
    <row r="730" spans="1:29" ht="12" customHeight="1" thickBot="1" x14ac:dyDescent="0.25">
      <c r="A730" s="272" t="str">
        <f>IF((ROW()-3)/3&lt;=AnzTeams,ROUNDUP((ROW()-3)/3,0),"")</f>
        <v/>
      </c>
      <c r="B730" s="68"/>
      <c r="C730" s="68"/>
      <c r="D730" s="68"/>
      <c r="E730" s="66"/>
      <c r="F730" s="67"/>
      <c r="G730" s="67"/>
      <c r="H730" s="71"/>
      <c r="I730" s="72"/>
      <c r="J730" s="67"/>
      <c r="K730" s="67"/>
      <c r="L730" s="67"/>
      <c r="M730" s="67"/>
      <c r="N730" s="67"/>
      <c r="O730" s="67"/>
      <c r="P730" s="73"/>
      <c r="Q730" s="274" t="str">
        <f>IF(COUNTA(E730:P730)&gt;0,IF(COUNTA(E730:P730)&lt;&gt;2,"???",$AB$1),"")</f>
        <v/>
      </c>
      <c r="Z730" s="82" t="str">
        <f>IF(Q730=$AB$1,INDEX($E$3:$H$3,MAX(E731:H731)),"")</f>
        <v/>
      </c>
      <c r="AA730" s="83" t="str">
        <f>IF(Q730=$AB$1,INDEX($I$3:$P$3,MAX(I731:P731)),"")</f>
        <v/>
      </c>
      <c r="AB730" s="84" t="str">
        <f>IF(ISNUMBER(AA730),Z730&amp;AA730,"")</f>
        <v/>
      </c>
      <c r="AC730" s="107" t="str">
        <f>IF(ISNUMBER(AA730),AB730&amp;TEXT(COUNTIF(AB$4:AB730,AB730),"000"),"")</f>
        <v/>
      </c>
    </row>
    <row r="731" spans="1:29" ht="12" customHeight="1" thickBot="1" x14ac:dyDescent="0.25">
      <c r="A731" s="272"/>
      <c r="B731" s="64"/>
      <c r="C731" s="64"/>
      <c r="D731" s="64"/>
      <c r="E731" s="78" t="str">
        <f t="shared" ref="E731:H731" si="2183">IF(LEN(E730)=1,COLUMN(A727),"")</f>
        <v/>
      </c>
      <c r="F731" s="79" t="str">
        <f t="shared" si="2183"/>
        <v/>
      </c>
      <c r="G731" s="79" t="str">
        <f t="shared" si="2183"/>
        <v/>
      </c>
      <c r="H731" s="79" t="str">
        <f t="shared" si="2183"/>
        <v/>
      </c>
      <c r="I731" s="80" t="str">
        <f t="shared" ref="I731" si="2184">IF(LEN(I730)=1,COLUMN(A727),"")</f>
        <v/>
      </c>
      <c r="J731" s="79" t="str">
        <f t="shared" ref="J731" si="2185">IF(LEN(J730)=1,COLUMN(B727),"")</f>
        <v/>
      </c>
      <c r="K731" s="79" t="str">
        <f t="shared" ref="K731" si="2186">IF(LEN(K730)=1,COLUMN(C727),"")</f>
        <v/>
      </c>
      <c r="L731" s="79" t="str">
        <f t="shared" ref="L731" si="2187">IF(LEN(L730)=1,COLUMN(D727),"")</f>
        <v/>
      </c>
      <c r="M731" s="79" t="str">
        <f t="shared" ref="M731" si="2188">IF(LEN(M730)=1,COLUMN(E727),"")</f>
        <v/>
      </c>
      <c r="N731" s="79" t="str">
        <f t="shared" ref="N731" si="2189">IF(LEN(N730)=1,COLUMN(F727),"")</f>
        <v/>
      </c>
      <c r="O731" s="79" t="str">
        <f t="shared" ref="O731" si="2190">IF(LEN(O730)=1,COLUMN(G727),"")</f>
        <v/>
      </c>
      <c r="P731" s="81" t="str">
        <f t="shared" ref="P731" si="2191">IF(LEN(P730)=1,COLUMN(H727),"")</f>
        <v/>
      </c>
      <c r="Q731" s="275"/>
      <c r="Z731" s="85"/>
      <c r="AB731" s="86"/>
      <c r="AC731" s="108"/>
    </row>
    <row r="732" spans="1:29" ht="12" customHeight="1" thickBot="1" x14ac:dyDescent="0.25">
      <c r="A732" s="272"/>
      <c r="B732" s="65"/>
      <c r="C732" s="65"/>
      <c r="D732" s="65"/>
      <c r="E732" s="74"/>
      <c r="F732" s="75"/>
      <c r="G732" s="75"/>
      <c r="H732" s="75"/>
      <c r="I732" s="76"/>
      <c r="J732" s="75"/>
      <c r="K732" s="75"/>
      <c r="L732" s="75"/>
      <c r="M732" s="75"/>
      <c r="N732" s="75"/>
      <c r="O732" s="75"/>
      <c r="P732" s="77"/>
      <c r="Q732" s="276"/>
      <c r="Z732" s="87"/>
      <c r="AA732" s="88"/>
      <c r="AB732" s="89"/>
      <c r="AC732" s="109"/>
    </row>
    <row r="733" spans="1:29" ht="12" customHeight="1" thickBot="1" x14ac:dyDescent="0.25">
      <c r="A733" s="272" t="str">
        <f>IF((ROW()-3)/3&lt;=AnzTeams,ROUNDUP((ROW()-3)/3,0),"")</f>
        <v/>
      </c>
      <c r="B733" s="68"/>
      <c r="C733" s="68"/>
      <c r="D733" s="68"/>
      <c r="E733" s="66"/>
      <c r="F733" s="67"/>
      <c r="G733" s="67"/>
      <c r="H733" s="71"/>
      <c r="I733" s="72"/>
      <c r="J733" s="67"/>
      <c r="K733" s="67"/>
      <c r="L733" s="67"/>
      <c r="M733" s="67"/>
      <c r="N733" s="67"/>
      <c r="O733" s="67"/>
      <c r="P733" s="73"/>
      <c r="Q733" s="274" t="str">
        <f>IF(COUNTA(E733:P733)&gt;0,IF(COUNTA(E733:P733)&lt;&gt;2,"???",$AB$1),"")</f>
        <v/>
      </c>
      <c r="Z733" s="82" t="str">
        <f>IF(Q733=$AB$1,INDEX($E$3:$H$3,MAX(E734:H734)),"")</f>
        <v/>
      </c>
      <c r="AA733" s="83" t="str">
        <f>IF(Q733=$AB$1,INDEX($I$3:$P$3,MAX(I734:P734)),"")</f>
        <v/>
      </c>
      <c r="AB733" s="84" t="str">
        <f>IF(ISNUMBER(AA733),Z733&amp;AA733,"")</f>
        <v/>
      </c>
      <c r="AC733" s="107" t="str">
        <f>IF(ISNUMBER(AA733),AB733&amp;TEXT(COUNTIF(AB$4:AB733,AB733),"000"),"")</f>
        <v/>
      </c>
    </row>
    <row r="734" spans="1:29" ht="12" customHeight="1" thickBot="1" x14ac:dyDescent="0.25">
      <c r="A734" s="272"/>
      <c r="B734" s="64"/>
      <c r="C734" s="64"/>
      <c r="D734" s="64"/>
      <c r="E734" s="78" t="str">
        <f t="shared" ref="E734:H734" si="2192">IF(LEN(E733)=1,COLUMN(A730),"")</f>
        <v/>
      </c>
      <c r="F734" s="79" t="str">
        <f t="shared" si="2192"/>
        <v/>
      </c>
      <c r="G734" s="79" t="str">
        <f t="shared" si="2192"/>
        <v/>
      </c>
      <c r="H734" s="79" t="str">
        <f t="shared" si="2192"/>
        <v/>
      </c>
      <c r="I734" s="80" t="str">
        <f t="shared" ref="I734" si="2193">IF(LEN(I733)=1,COLUMN(A730),"")</f>
        <v/>
      </c>
      <c r="J734" s="79" t="str">
        <f t="shared" ref="J734" si="2194">IF(LEN(J733)=1,COLUMN(B730),"")</f>
        <v/>
      </c>
      <c r="K734" s="79" t="str">
        <f t="shared" ref="K734" si="2195">IF(LEN(K733)=1,COLUMN(C730),"")</f>
        <v/>
      </c>
      <c r="L734" s="79" t="str">
        <f t="shared" ref="L734" si="2196">IF(LEN(L733)=1,COLUMN(D730),"")</f>
        <v/>
      </c>
      <c r="M734" s="79" t="str">
        <f t="shared" ref="M734" si="2197">IF(LEN(M733)=1,COLUMN(E730),"")</f>
        <v/>
      </c>
      <c r="N734" s="79" t="str">
        <f t="shared" ref="N734" si="2198">IF(LEN(N733)=1,COLUMN(F730),"")</f>
        <v/>
      </c>
      <c r="O734" s="79" t="str">
        <f t="shared" ref="O734" si="2199">IF(LEN(O733)=1,COLUMN(G730),"")</f>
        <v/>
      </c>
      <c r="P734" s="81" t="str">
        <f t="shared" ref="P734" si="2200">IF(LEN(P733)=1,COLUMN(H730),"")</f>
        <v/>
      </c>
      <c r="Q734" s="275"/>
      <c r="Z734" s="85"/>
      <c r="AB734" s="86"/>
      <c r="AC734" s="108"/>
    </row>
    <row r="735" spans="1:29" ht="12" customHeight="1" thickBot="1" x14ac:dyDescent="0.25">
      <c r="A735" s="272"/>
      <c r="B735" s="65"/>
      <c r="C735" s="65"/>
      <c r="D735" s="65"/>
      <c r="E735" s="74"/>
      <c r="F735" s="75"/>
      <c r="G735" s="75"/>
      <c r="H735" s="75"/>
      <c r="I735" s="76"/>
      <c r="J735" s="75"/>
      <c r="K735" s="75"/>
      <c r="L735" s="75"/>
      <c r="M735" s="75"/>
      <c r="N735" s="75"/>
      <c r="O735" s="75"/>
      <c r="P735" s="77"/>
      <c r="Q735" s="276"/>
      <c r="Z735" s="87"/>
      <c r="AA735" s="88"/>
      <c r="AB735" s="89"/>
      <c r="AC735" s="109"/>
    </row>
    <row r="736" spans="1:29" ht="12" customHeight="1" thickBot="1" x14ac:dyDescent="0.25">
      <c r="A736" s="272" t="str">
        <f>IF((ROW()-3)/3&lt;=AnzTeams,ROUNDUP((ROW()-3)/3,0),"")</f>
        <v/>
      </c>
      <c r="B736" s="68"/>
      <c r="C736" s="68"/>
      <c r="D736" s="68"/>
      <c r="E736" s="66"/>
      <c r="F736" s="67"/>
      <c r="G736" s="67"/>
      <c r="H736" s="71"/>
      <c r="I736" s="72"/>
      <c r="J736" s="67"/>
      <c r="K736" s="67"/>
      <c r="L736" s="67"/>
      <c r="M736" s="67"/>
      <c r="N736" s="67"/>
      <c r="O736" s="67"/>
      <c r="P736" s="73"/>
      <c r="Q736" s="274" t="str">
        <f>IF(COUNTA(E736:P736)&gt;0,IF(COUNTA(E736:P736)&lt;&gt;2,"???",$AB$1),"")</f>
        <v/>
      </c>
      <c r="Z736" s="82" t="str">
        <f>IF(Q736=$AB$1,INDEX($E$3:$H$3,MAX(E737:H737)),"")</f>
        <v/>
      </c>
      <c r="AA736" s="83" t="str">
        <f>IF(Q736=$AB$1,INDEX($I$3:$P$3,MAX(I737:P737)),"")</f>
        <v/>
      </c>
      <c r="AB736" s="84" t="str">
        <f>IF(ISNUMBER(AA736),Z736&amp;AA736,"")</f>
        <v/>
      </c>
      <c r="AC736" s="107" t="str">
        <f>IF(ISNUMBER(AA736),AB736&amp;TEXT(COUNTIF(AB$4:AB736,AB736),"000"),"")</f>
        <v/>
      </c>
    </row>
    <row r="737" spans="1:29" ht="12" customHeight="1" thickBot="1" x14ac:dyDescent="0.25">
      <c r="A737" s="272"/>
      <c r="B737" s="64"/>
      <c r="C737" s="64"/>
      <c r="D737" s="64"/>
      <c r="E737" s="78" t="str">
        <f t="shared" ref="E737:H737" si="2201">IF(LEN(E736)=1,COLUMN(A733),"")</f>
        <v/>
      </c>
      <c r="F737" s="79" t="str">
        <f t="shared" si="2201"/>
        <v/>
      </c>
      <c r="G737" s="79" t="str">
        <f t="shared" si="2201"/>
        <v/>
      </c>
      <c r="H737" s="79" t="str">
        <f t="shared" si="2201"/>
        <v/>
      </c>
      <c r="I737" s="80" t="str">
        <f t="shared" ref="I737" si="2202">IF(LEN(I736)=1,COLUMN(A733),"")</f>
        <v/>
      </c>
      <c r="J737" s="79" t="str">
        <f t="shared" ref="J737" si="2203">IF(LEN(J736)=1,COLUMN(B733),"")</f>
        <v/>
      </c>
      <c r="K737" s="79" t="str">
        <f t="shared" ref="K737" si="2204">IF(LEN(K736)=1,COLUMN(C733),"")</f>
        <v/>
      </c>
      <c r="L737" s="79" t="str">
        <f t="shared" ref="L737" si="2205">IF(LEN(L736)=1,COLUMN(D733),"")</f>
        <v/>
      </c>
      <c r="M737" s="79" t="str">
        <f t="shared" ref="M737" si="2206">IF(LEN(M736)=1,COLUMN(E733),"")</f>
        <v/>
      </c>
      <c r="N737" s="79" t="str">
        <f t="shared" ref="N737" si="2207">IF(LEN(N736)=1,COLUMN(F733),"")</f>
        <v/>
      </c>
      <c r="O737" s="79" t="str">
        <f t="shared" ref="O737" si="2208">IF(LEN(O736)=1,COLUMN(G733),"")</f>
        <v/>
      </c>
      <c r="P737" s="81" t="str">
        <f t="shared" ref="P737" si="2209">IF(LEN(P736)=1,COLUMN(H733),"")</f>
        <v/>
      </c>
      <c r="Q737" s="275"/>
      <c r="Z737" s="85"/>
      <c r="AB737" s="86"/>
      <c r="AC737" s="108"/>
    </row>
    <row r="738" spans="1:29" ht="12" customHeight="1" thickBot="1" x14ac:dyDescent="0.25">
      <c r="A738" s="272"/>
      <c r="B738" s="65"/>
      <c r="C738" s="65"/>
      <c r="D738" s="65"/>
      <c r="E738" s="74"/>
      <c r="F738" s="75"/>
      <c r="G738" s="75"/>
      <c r="H738" s="75"/>
      <c r="I738" s="76"/>
      <c r="J738" s="75"/>
      <c r="K738" s="75"/>
      <c r="L738" s="75"/>
      <c r="M738" s="75"/>
      <c r="N738" s="75"/>
      <c r="O738" s="75"/>
      <c r="P738" s="77"/>
      <c r="Q738" s="276"/>
      <c r="Z738" s="87"/>
      <c r="AA738" s="88"/>
      <c r="AB738" s="89"/>
      <c r="AC738" s="109"/>
    </row>
    <row r="739" spans="1:29" ht="12" customHeight="1" thickBot="1" x14ac:dyDescent="0.25">
      <c r="A739" s="272" t="str">
        <f>IF((ROW()-3)/3&lt;=AnzTeams,ROUNDUP((ROW()-3)/3,0),"")</f>
        <v/>
      </c>
      <c r="B739" s="68"/>
      <c r="C739" s="68"/>
      <c r="D739" s="68"/>
      <c r="E739" s="66"/>
      <c r="F739" s="67"/>
      <c r="G739" s="67"/>
      <c r="H739" s="71"/>
      <c r="I739" s="72"/>
      <c r="J739" s="67"/>
      <c r="K739" s="67"/>
      <c r="L739" s="67"/>
      <c r="M739" s="67"/>
      <c r="N739" s="67"/>
      <c r="O739" s="67"/>
      <c r="P739" s="73"/>
      <c r="Q739" s="274" t="str">
        <f>IF(COUNTA(E739:P739)&gt;0,IF(COUNTA(E739:P739)&lt;&gt;2,"???",$AB$1),"")</f>
        <v/>
      </c>
      <c r="Z739" s="82" t="str">
        <f>IF(Q739=$AB$1,INDEX($E$3:$H$3,MAX(E740:H740)),"")</f>
        <v/>
      </c>
      <c r="AA739" s="83" t="str">
        <f>IF(Q739=$AB$1,INDEX($I$3:$P$3,MAX(I740:P740)),"")</f>
        <v/>
      </c>
      <c r="AB739" s="84" t="str">
        <f>IF(ISNUMBER(AA739),Z739&amp;AA739,"")</f>
        <v/>
      </c>
      <c r="AC739" s="107" t="str">
        <f>IF(ISNUMBER(AA739),AB739&amp;TEXT(COUNTIF(AB$4:AB739,AB739),"000"),"")</f>
        <v/>
      </c>
    </row>
    <row r="740" spans="1:29" ht="12" customHeight="1" thickBot="1" x14ac:dyDescent="0.25">
      <c r="A740" s="272"/>
      <c r="B740" s="64"/>
      <c r="C740" s="64"/>
      <c r="D740" s="64"/>
      <c r="E740" s="78" t="str">
        <f t="shared" ref="E740:H740" si="2210">IF(LEN(E739)=1,COLUMN(A736),"")</f>
        <v/>
      </c>
      <c r="F740" s="79" t="str">
        <f t="shared" si="2210"/>
        <v/>
      </c>
      <c r="G740" s="79" t="str">
        <f t="shared" si="2210"/>
        <v/>
      </c>
      <c r="H740" s="79" t="str">
        <f t="shared" si="2210"/>
        <v/>
      </c>
      <c r="I740" s="80" t="str">
        <f t="shared" ref="I740" si="2211">IF(LEN(I739)=1,COLUMN(A736),"")</f>
        <v/>
      </c>
      <c r="J740" s="79" t="str">
        <f t="shared" ref="J740" si="2212">IF(LEN(J739)=1,COLUMN(B736),"")</f>
        <v/>
      </c>
      <c r="K740" s="79" t="str">
        <f t="shared" ref="K740" si="2213">IF(LEN(K739)=1,COLUMN(C736),"")</f>
        <v/>
      </c>
      <c r="L740" s="79" t="str">
        <f t="shared" ref="L740" si="2214">IF(LEN(L739)=1,COLUMN(D736),"")</f>
        <v/>
      </c>
      <c r="M740" s="79" t="str">
        <f t="shared" ref="M740" si="2215">IF(LEN(M739)=1,COLUMN(E736),"")</f>
        <v/>
      </c>
      <c r="N740" s="79" t="str">
        <f t="shared" ref="N740" si="2216">IF(LEN(N739)=1,COLUMN(F736),"")</f>
        <v/>
      </c>
      <c r="O740" s="79" t="str">
        <f t="shared" ref="O740" si="2217">IF(LEN(O739)=1,COLUMN(G736),"")</f>
        <v/>
      </c>
      <c r="P740" s="81" t="str">
        <f t="shared" ref="P740" si="2218">IF(LEN(P739)=1,COLUMN(H736),"")</f>
        <v/>
      </c>
      <c r="Q740" s="275"/>
      <c r="Z740" s="85"/>
      <c r="AB740" s="86"/>
      <c r="AC740" s="108"/>
    </row>
    <row r="741" spans="1:29" ht="12" customHeight="1" thickBot="1" x14ac:dyDescent="0.25">
      <c r="A741" s="272"/>
      <c r="B741" s="65"/>
      <c r="C741" s="65"/>
      <c r="D741" s="65"/>
      <c r="E741" s="74"/>
      <c r="F741" s="75"/>
      <c r="G741" s="75"/>
      <c r="H741" s="75"/>
      <c r="I741" s="76"/>
      <c r="J741" s="75"/>
      <c r="K741" s="75"/>
      <c r="L741" s="75"/>
      <c r="M741" s="75"/>
      <c r="N741" s="75"/>
      <c r="O741" s="75"/>
      <c r="P741" s="77"/>
      <c r="Q741" s="276"/>
      <c r="Z741" s="87"/>
      <c r="AA741" s="88"/>
      <c r="AB741" s="89"/>
      <c r="AC741" s="109"/>
    </row>
    <row r="742" spans="1:29" ht="12" customHeight="1" thickBot="1" x14ac:dyDescent="0.25">
      <c r="A742" s="272" t="str">
        <f>IF((ROW()-3)/3&lt;=AnzTeams,ROUNDUP((ROW()-3)/3,0),"")</f>
        <v/>
      </c>
      <c r="B742" s="68"/>
      <c r="C742" s="68"/>
      <c r="D742" s="68"/>
      <c r="E742" s="66"/>
      <c r="F742" s="67"/>
      <c r="G742" s="67"/>
      <c r="H742" s="71"/>
      <c r="I742" s="72"/>
      <c r="J742" s="67"/>
      <c r="K742" s="67"/>
      <c r="L742" s="67"/>
      <c r="M742" s="67"/>
      <c r="N742" s="67"/>
      <c r="O742" s="67"/>
      <c r="P742" s="73"/>
      <c r="Q742" s="274" t="str">
        <f>IF(COUNTA(E742:P742)&gt;0,IF(COUNTA(E742:P742)&lt;&gt;2,"???",$AB$1),"")</f>
        <v/>
      </c>
      <c r="Z742" s="82" t="str">
        <f>IF(Q742=$AB$1,INDEX($E$3:$H$3,MAX(E743:H743)),"")</f>
        <v/>
      </c>
      <c r="AA742" s="83" t="str">
        <f>IF(Q742=$AB$1,INDEX($I$3:$P$3,MAX(I743:P743)),"")</f>
        <v/>
      </c>
      <c r="AB742" s="84" t="str">
        <f>IF(ISNUMBER(AA742),Z742&amp;AA742,"")</f>
        <v/>
      </c>
      <c r="AC742" s="107" t="str">
        <f>IF(ISNUMBER(AA742),AB742&amp;TEXT(COUNTIF(AB$4:AB742,AB742),"000"),"")</f>
        <v/>
      </c>
    </row>
    <row r="743" spans="1:29" ht="12" customHeight="1" thickBot="1" x14ac:dyDescent="0.25">
      <c r="A743" s="272"/>
      <c r="B743" s="64"/>
      <c r="C743" s="64"/>
      <c r="D743" s="64"/>
      <c r="E743" s="78" t="str">
        <f t="shared" ref="E743:H743" si="2219">IF(LEN(E742)=1,COLUMN(A739),"")</f>
        <v/>
      </c>
      <c r="F743" s="79" t="str">
        <f t="shared" si="2219"/>
        <v/>
      </c>
      <c r="G743" s="79" t="str">
        <f t="shared" si="2219"/>
        <v/>
      </c>
      <c r="H743" s="79" t="str">
        <f t="shared" si="2219"/>
        <v/>
      </c>
      <c r="I743" s="80" t="str">
        <f t="shared" ref="I743" si="2220">IF(LEN(I742)=1,COLUMN(A739),"")</f>
        <v/>
      </c>
      <c r="J743" s="79" t="str">
        <f t="shared" ref="J743" si="2221">IF(LEN(J742)=1,COLUMN(B739),"")</f>
        <v/>
      </c>
      <c r="K743" s="79" t="str">
        <f t="shared" ref="K743" si="2222">IF(LEN(K742)=1,COLUMN(C739),"")</f>
        <v/>
      </c>
      <c r="L743" s="79" t="str">
        <f t="shared" ref="L743" si="2223">IF(LEN(L742)=1,COLUMN(D739),"")</f>
        <v/>
      </c>
      <c r="M743" s="79" t="str">
        <f t="shared" ref="M743" si="2224">IF(LEN(M742)=1,COLUMN(E739),"")</f>
        <v/>
      </c>
      <c r="N743" s="79" t="str">
        <f t="shared" ref="N743" si="2225">IF(LEN(N742)=1,COLUMN(F739),"")</f>
        <v/>
      </c>
      <c r="O743" s="79" t="str">
        <f t="shared" ref="O743" si="2226">IF(LEN(O742)=1,COLUMN(G739),"")</f>
        <v/>
      </c>
      <c r="P743" s="81" t="str">
        <f t="shared" ref="P743" si="2227">IF(LEN(P742)=1,COLUMN(H739),"")</f>
        <v/>
      </c>
      <c r="Q743" s="275"/>
      <c r="Z743" s="85"/>
      <c r="AB743" s="86"/>
      <c r="AC743" s="108"/>
    </row>
    <row r="744" spans="1:29" ht="12" customHeight="1" thickBot="1" x14ac:dyDescent="0.25">
      <c r="A744" s="272"/>
      <c r="B744" s="65"/>
      <c r="C744" s="65"/>
      <c r="D744" s="65"/>
      <c r="E744" s="74"/>
      <c r="F744" s="75"/>
      <c r="G744" s="75"/>
      <c r="H744" s="75"/>
      <c r="I744" s="76"/>
      <c r="J744" s="75"/>
      <c r="K744" s="75"/>
      <c r="L744" s="75"/>
      <c r="M744" s="75"/>
      <c r="N744" s="75"/>
      <c r="O744" s="75"/>
      <c r="P744" s="77"/>
      <c r="Q744" s="276"/>
      <c r="Z744" s="87"/>
      <c r="AA744" s="88"/>
      <c r="AB744" s="89"/>
      <c r="AC744" s="109"/>
    </row>
    <row r="745" spans="1:29" ht="12" customHeight="1" thickBot="1" x14ac:dyDescent="0.25">
      <c r="A745" s="272" t="str">
        <f>IF((ROW()-3)/3&lt;=AnzTeams,ROUNDUP((ROW()-3)/3,0),"")</f>
        <v/>
      </c>
      <c r="B745" s="68"/>
      <c r="C745" s="68"/>
      <c r="D745" s="68"/>
      <c r="E745" s="66"/>
      <c r="F745" s="67"/>
      <c r="G745" s="67"/>
      <c r="H745" s="71"/>
      <c r="I745" s="72"/>
      <c r="J745" s="67"/>
      <c r="K745" s="67"/>
      <c r="L745" s="67"/>
      <c r="M745" s="67"/>
      <c r="N745" s="67"/>
      <c r="O745" s="67"/>
      <c r="P745" s="73"/>
      <c r="Q745" s="274" t="str">
        <f>IF(COUNTA(E745:P745)&gt;0,IF(COUNTA(E745:P745)&lt;&gt;2,"???",$AB$1),"")</f>
        <v/>
      </c>
      <c r="Z745" s="82" t="str">
        <f>IF(Q745=$AB$1,INDEX($E$3:$H$3,MAX(E746:H746)),"")</f>
        <v/>
      </c>
      <c r="AA745" s="83" t="str">
        <f>IF(Q745=$AB$1,INDEX($I$3:$P$3,MAX(I746:P746)),"")</f>
        <v/>
      </c>
      <c r="AB745" s="84" t="str">
        <f>IF(ISNUMBER(AA745),Z745&amp;AA745,"")</f>
        <v/>
      </c>
      <c r="AC745" s="107" t="str">
        <f>IF(ISNUMBER(AA745),AB745&amp;TEXT(COUNTIF(AB$4:AB745,AB745),"000"),"")</f>
        <v/>
      </c>
    </row>
    <row r="746" spans="1:29" ht="12" customHeight="1" thickBot="1" x14ac:dyDescent="0.25">
      <c r="A746" s="272"/>
      <c r="B746" s="64"/>
      <c r="C746" s="64"/>
      <c r="D746" s="64"/>
      <c r="E746" s="78" t="str">
        <f t="shared" ref="E746:H746" si="2228">IF(LEN(E745)=1,COLUMN(A742),"")</f>
        <v/>
      </c>
      <c r="F746" s="79" t="str">
        <f t="shared" si="2228"/>
        <v/>
      </c>
      <c r="G746" s="79" t="str">
        <f t="shared" si="2228"/>
        <v/>
      </c>
      <c r="H746" s="79" t="str">
        <f t="shared" si="2228"/>
        <v/>
      </c>
      <c r="I746" s="80" t="str">
        <f t="shared" ref="I746" si="2229">IF(LEN(I745)=1,COLUMN(A742),"")</f>
        <v/>
      </c>
      <c r="J746" s="79" t="str">
        <f t="shared" ref="J746" si="2230">IF(LEN(J745)=1,COLUMN(B742),"")</f>
        <v/>
      </c>
      <c r="K746" s="79" t="str">
        <f t="shared" ref="K746" si="2231">IF(LEN(K745)=1,COLUMN(C742),"")</f>
        <v/>
      </c>
      <c r="L746" s="79" t="str">
        <f t="shared" ref="L746" si="2232">IF(LEN(L745)=1,COLUMN(D742),"")</f>
        <v/>
      </c>
      <c r="M746" s="79" t="str">
        <f t="shared" ref="M746" si="2233">IF(LEN(M745)=1,COLUMN(E742),"")</f>
        <v/>
      </c>
      <c r="N746" s="79" t="str">
        <f t="shared" ref="N746" si="2234">IF(LEN(N745)=1,COLUMN(F742),"")</f>
        <v/>
      </c>
      <c r="O746" s="79" t="str">
        <f t="shared" ref="O746" si="2235">IF(LEN(O745)=1,COLUMN(G742),"")</f>
        <v/>
      </c>
      <c r="P746" s="81" t="str">
        <f t="shared" ref="P746" si="2236">IF(LEN(P745)=1,COLUMN(H742),"")</f>
        <v/>
      </c>
      <c r="Q746" s="275"/>
      <c r="Z746" s="85"/>
      <c r="AB746" s="86"/>
      <c r="AC746" s="108"/>
    </row>
    <row r="747" spans="1:29" ht="12" customHeight="1" thickBot="1" x14ac:dyDescent="0.25">
      <c r="A747" s="272"/>
      <c r="B747" s="65"/>
      <c r="C747" s="65"/>
      <c r="D747" s="65"/>
      <c r="E747" s="74"/>
      <c r="F747" s="75"/>
      <c r="G747" s="75"/>
      <c r="H747" s="75"/>
      <c r="I747" s="76"/>
      <c r="J747" s="75"/>
      <c r="K747" s="75"/>
      <c r="L747" s="75"/>
      <c r="M747" s="75"/>
      <c r="N747" s="75"/>
      <c r="O747" s="75"/>
      <c r="P747" s="77"/>
      <c r="Q747" s="276"/>
      <c r="Z747" s="87"/>
      <c r="AA747" s="88"/>
      <c r="AB747" s="89"/>
      <c r="AC747" s="109"/>
    </row>
    <row r="748" spans="1:29" ht="12" customHeight="1" thickBot="1" x14ac:dyDescent="0.25">
      <c r="A748" s="272" t="str">
        <f>IF((ROW()-3)/3&lt;=AnzTeams,ROUNDUP((ROW()-3)/3,0),"")</f>
        <v/>
      </c>
      <c r="B748" s="68"/>
      <c r="C748" s="68"/>
      <c r="D748" s="68"/>
      <c r="E748" s="66"/>
      <c r="F748" s="67"/>
      <c r="G748" s="67"/>
      <c r="H748" s="71"/>
      <c r="I748" s="72"/>
      <c r="J748" s="67"/>
      <c r="K748" s="67"/>
      <c r="L748" s="67"/>
      <c r="M748" s="67"/>
      <c r="N748" s="67"/>
      <c r="O748" s="67"/>
      <c r="P748" s="73"/>
      <c r="Q748" s="274" t="str">
        <f>IF(COUNTA(E748:P748)&gt;0,IF(COUNTA(E748:P748)&lt;&gt;2,"???",$AB$1),"")</f>
        <v/>
      </c>
      <c r="Z748" s="82" t="str">
        <f>IF(Q748=$AB$1,INDEX($E$3:$H$3,MAX(E749:H749)),"")</f>
        <v/>
      </c>
      <c r="AA748" s="83" t="str">
        <f>IF(Q748=$AB$1,INDEX($I$3:$P$3,MAX(I749:P749)),"")</f>
        <v/>
      </c>
      <c r="AB748" s="84" t="str">
        <f>IF(ISNUMBER(AA748),Z748&amp;AA748,"")</f>
        <v/>
      </c>
      <c r="AC748" s="107" t="str">
        <f>IF(ISNUMBER(AA748),AB748&amp;TEXT(COUNTIF(AB$4:AB748,AB748),"000"),"")</f>
        <v/>
      </c>
    </row>
    <row r="749" spans="1:29" ht="12" customHeight="1" thickBot="1" x14ac:dyDescent="0.25">
      <c r="A749" s="272"/>
      <c r="B749" s="64"/>
      <c r="C749" s="64"/>
      <c r="D749" s="64"/>
      <c r="E749" s="78" t="str">
        <f t="shared" ref="E749:H749" si="2237">IF(LEN(E748)=1,COLUMN(A745),"")</f>
        <v/>
      </c>
      <c r="F749" s="79" t="str">
        <f t="shared" si="2237"/>
        <v/>
      </c>
      <c r="G749" s="79" t="str">
        <f t="shared" si="2237"/>
        <v/>
      </c>
      <c r="H749" s="79" t="str">
        <f t="shared" si="2237"/>
        <v/>
      </c>
      <c r="I749" s="80" t="str">
        <f t="shared" ref="I749" si="2238">IF(LEN(I748)=1,COLUMN(A745),"")</f>
        <v/>
      </c>
      <c r="J749" s="79" t="str">
        <f t="shared" ref="J749" si="2239">IF(LEN(J748)=1,COLUMN(B745),"")</f>
        <v/>
      </c>
      <c r="K749" s="79" t="str">
        <f t="shared" ref="K749" si="2240">IF(LEN(K748)=1,COLUMN(C745),"")</f>
        <v/>
      </c>
      <c r="L749" s="79" t="str">
        <f t="shared" ref="L749" si="2241">IF(LEN(L748)=1,COLUMN(D745),"")</f>
        <v/>
      </c>
      <c r="M749" s="79" t="str">
        <f t="shared" ref="M749" si="2242">IF(LEN(M748)=1,COLUMN(E745),"")</f>
        <v/>
      </c>
      <c r="N749" s="79" t="str">
        <f t="shared" ref="N749" si="2243">IF(LEN(N748)=1,COLUMN(F745),"")</f>
        <v/>
      </c>
      <c r="O749" s="79" t="str">
        <f t="shared" ref="O749" si="2244">IF(LEN(O748)=1,COLUMN(G745),"")</f>
        <v/>
      </c>
      <c r="P749" s="81" t="str">
        <f t="shared" ref="P749" si="2245">IF(LEN(P748)=1,COLUMN(H745),"")</f>
        <v/>
      </c>
      <c r="Q749" s="275"/>
      <c r="Z749" s="85"/>
      <c r="AB749" s="86"/>
      <c r="AC749" s="108"/>
    </row>
    <row r="750" spans="1:29" ht="12" customHeight="1" thickBot="1" x14ac:dyDescent="0.25">
      <c r="A750" s="272"/>
      <c r="B750" s="65"/>
      <c r="C750" s="65"/>
      <c r="D750" s="65"/>
      <c r="E750" s="74"/>
      <c r="F750" s="75"/>
      <c r="G750" s="75"/>
      <c r="H750" s="75"/>
      <c r="I750" s="76"/>
      <c r="J750" s="75"/>
      <c r="K750" s="75"/>
      <c r="L750" s="75"/>
      <c r="M750" s="75"/>
      <c r="N750" s="75"/>
      <c r="O750" s="75"/>
      <c r="P750" s="77"/>
      <c r="Q750" s="276"/>
      <c r="Z750" s="87"/>
      <c r="AA750" s="88"/>
      <c r="AB750" s="89"/>
      <c r="AC750" s="109"/>
    </row>
    <row r="751" spans="1:29" ht="12" customHeight="1" thickBot="1" x14ac:dyDescent="0.25">
      <c r="A751" s="272" t="str">
        <f>IF((ROW()-3)/3&lt;=AnzTeams,ROUNDUP((ROW()-3)/3,0),"")</f>
        <v/>
      </c>
      <c r="B751" s="68"/>
      <c r="C751" s="68"/>
      <c r="D751" s="68"/>
      <c r="E751" s="66"/>
      <c r="F751" s="67"/>
      <c r="G751" s="67"/>
      <c r="H751" s="71"/>
      <c r="I751" s="72"/>
      <c r="J751" s="67"/>
      <c r="K751" s="67"/>
      <c r="L751" s="67"/>
      <c r="M751" s="67"/>
      <c r="N751" s="67"/>
      <c r="O751" s="67"/>
      <c r="P751" s="73"/>
      <c r="Q751" s="274" t="str">
        <f>IF(COUNTA(E751:P751)&gt;0,IF(COUNTA(E751:P751)&lt;&gt;2,"???",$AB$1),"")</f>
        <v/>
      </c>
      <c r="Z751" s="82" t="str">
        <f>IF(Q751=$AB$1,INDEX($E$3:$H$3,MAX(E752:H752)),"")</f>
        <v/>
      </c>
      <c r="AA751" s="83" t="str">
        <f>IF(Q751=$AB$1,INDEX($I$3:$P$3,MAX(I752:P752)),"")</f>
        <v/>
      </c>
      <c r="AB751" s="84" t="str">
        <f>IF(ISNUMBER(AA751),Z751&amp;AA751,"")</f>
        <v/>
      </c>
      <c r="AC751" s="107" t="str">
        <f>IF(ISNUMBER(AA751),AB751&amp;TEXT(COUNTIF(AB$4:AB751,AB751),"000"),"")</f>
        <v/>
      </c>
    </row>
    <row r="752" spans="1:29" ht="12" customHeight="1" thickBot="1" x14ac:dyDescent="0.25">
      <c r="A752" s="272"/>
      <c r="B752" s="64"/>
      <c r="C752" s="64"/>
      <c r="D752" s="64"/>
      <c r="E752" s="78" t="str">
        <f t="shared" ref="E752:H752" si="2246">IF(LEN(E751)=1,COLUMN(A748),"")</f>
        <v/>
      </c>
      <c r="F752" s="79" t="str">
        <f t="shared" si="2246"/>
        <v/>
      </c>
      <c r="G752" s="79" t="str">
        <f t="shared" si="2246"/>
        <v/>
      </c>
      <c r="H752" s="79" t="str">
        <f t="shared" si="2246"/>
        <v/>
      </c>
      <c r="I752" s="80" t="str">
        <f t="shared" ref="I752" si="2247">IF(LEN(I751)=1,COLUMN(A748),"")</f>
        <v/>
      </c>
      <c r="J752" s="79" t="str">
        <f t="shared" ref="J752" si="2248">IF(LEN(J751)=1,COLUMN(B748),"")</f>
        <v/>
      </c>
      <c r="K752" s="79" t="str">
        <f t="shared" ref="K752" si="2249">IF(LEN(K751)=1,COLUMN(C748),"")</f>
        <v/>
      </c>
      <c r="L752" s="79" t="str">
        <f t="shared" ref="L752" si="2250">IF(LEN(L751)=1,COLUMN(D748),"")</f>
        <v/>
      </c>
      <c r="M752" s="79" t="str">
        <f t="shared" ref="M752" si="2251">IF(LEN(M751)=1,COLUMN(E748),"")</f>
        <v/>
      </c>
      <c r="N752" s="79" t="str">
        <f t="shared" ref="N752" si="2252">IF(LEN(N751)=1,COLUMN(F748),"")</f>
        <v/>
      </c>
      <c r="O752" s="79" t="str">
        <f t="shared" ref="O752" si="2253">IF(LEN(O751)=1,COLUMN(G748),"")</f>
        <v/>
      </c>
      <c r="P752" s="81" t="str">
        <f t="shared" ref="P752" si="2254">IF(LEN(P751)=1,COLUMN(H748),"")</f>
        <v/>
      </c>
      <c r="Q752" s="275"/>
      <c r="Z752" s="85"/>
      <c r="AB752" s="86"/>
      <c r="AC752" s="108"/>
    </row>
    <row r="753" spans="1:29" ht="12" customHeight="1" thickBot="1" x14ac:dyDescent="0.25">
      <c r="A753" s="272"/>
      <c r="B753" s="65"/>
      <c r="C753" s="65"/>
      <c r="D753" s="65"/>
      <c r="E753" s="74"/>
      <c r="F753" s="75"/>
      <c r="G753" s="75"/>
      <c r="H753" s="75"/>
      <c r="I753" s="76"/>
      <c r="J753" s="75"/>
      <c r="K753" s="75"/>
      <c r="L753" s="75"/>
      <c r="M753" s="75"/>
      <c r="N753" s="75"/>
      <c r="O753" s="75"/>
      <c r="P753" s="77"/>
      <c r="Q753" s="276"/>
      <c r="Z753" s="87"/>
      <c r="AA753" s="88"/>
      <c r="AB753" s="89"/>
      <c r="AC753" s="109"/>
    </row>
    <row r="754" spans="1:29" ht="12" customHeight="1" thickBot="1" x14ac:dyDescent="0.25">
      <c r="A754" s="272" t="str">
        <f>IF((ROW()-3)/3&lt;=AnzTeams,ROUNDUP((ROW()-3)/3,0),"")</f>
        <v/>
      </c>
      <c r="B754" s="68"/>
      <c r="C754" s="68"/>
      <c r="D754" s="68"/>
      <c r="E754" s="66"/>
      <c r="F754" s="67"/>
      <c r="G754" s="67"/>
      <c r="H754" s="71"/>
      <c r="I754" s="72"/>
      <c r="J754" s="67"/>
      <c r="K754" s="67"/>
      <c r="L754" s="67"/>
      <c r="M754" s="67"/>
      <c r="N754" s="67"/>
      <c r="O754" s="67"/>
      <c r="P754" s="73"/>
      <c r="Q754" s="274" t="str">
        <f>IF(COUNTA(E754:P754)&gt;0,IF(COUNTA(E754:P754)&lt;&gt;2,"???",$AB$1),"")</f>
        <v/>
      </c>
      <c r="Z754" s="82" t="str">
        <f>IF(Q754=$AB$1,INDEX($E$3:$H$3,MAX(E755:H755)),"")</f>
        <v/>
      </c>
      <c r="AA754" s="83" t="str">
        <f>IF(Q754=$AB$1,INDEX($I$3:$P$3,MAX(I755:P755)),"")</f>
        <v/>
      </c>
      <c r="AB754" s="84" t="str">
        <f>IF(ISNUMBER(AA754),Z754&amp;AA754,"")</f>
        <v/>
      </c>
      <c r="AC754" s="107" t="str">
        <f>IF(ISNUMBER(AA754),AB754&amp;TEXT(COUNTIF(AB$4:AB754,AB754),"000"),"")</f>
        <v/>
      </c>
    </row>
    <row r="755" spans="1:29" ht="12" customHeight="1" thickBot="1" x14ac:dyDescent="0.25">
      <c r="A755" s="272"/>
      <c r="B755" s="64"/>
      <c r="C755" s="64"/>
      <c r="D755" s="64"/>
      <c r="E755" s="78" t="str">
        <f t="shared" ref="E755:H755" si="2255">IF(LEN(E754)=1,COLUMN(A751),"")</f>
        <v/>
      </c>
      <c r="F755" s="79" t="str">
        <f t="shared" si="2255"/>
        <v/>
      </c>
      <c r="G755" s="79" t="str">
        <f t="shared" si="2255"/>
        <v/>
      </c>
      <c r="H755" s="79" t="str">
        <f t="shared" si="2255"/>
        <v/>
      </c>
      <c r="I755" s="80" t="str">
        <f t="shared" ref="I755" si="2256">IF(LEN(I754)=1,COLUMN(A751),"")</f>
        <v/>
      </c>
      <c r="J755" s="79" t="str">
        <f t="shared" ref="J755" si="2257">IF(LEN(J754)=1,COLUMN(B751),"")</f>
        <v/>
      </c>
      <c r="K755" s="79" t="str">
        <f t="shared" ref="K755" si="2258">IF(LEN(K754)=1,COLUMN(C751),"")</f>
        <v/>
      </c>
      <c r="L755" s="79" t="str">
        <f t="shared" ref="L755" si="2259">IF(LEN(L754)=1,COLUMN(D751),"")</f>
        <v/>
      </c>
      <c r="M755" s="79" t="str">
        <f t="shared" ref="M755" si="2260">IF(LEN(M754)=1,COLUMN(E751),"")</f>
        <v/>
      </c>
      <c r="N755" s="79" t="str">
        <f t="shared" ref="N755" si="2261">IF(LEN(N754)=1,COLUMN(F751),"")</f>
        <v/>
      </c>
      <c r="O755" s="79" t="str">
        <f t="shared" ref="O755" si="2262">IF(LEN(O754)=1,COLUMN(G751),"")</f>
        <v/>
      </c>
      <c r="P755" s="81" t="str">
        <f t="shared" ref="P755" si="2263">IF(LEN(P754)=1,COLUMN(H751),"")</f>
        <v/>
      </c>
      <c r="Q755" s="275"/>
      <c r="Z755" s="85"/>
      <c r="AB755" s="86"/>
      <c r="AC755" s="108"/>
    </row>
    <row r="756" spans="1:29" ht="12" customHeight="1" thickBot="1" x14ac:dyDescent="0.25">
      <c r="A756" s="272"/>
      <c r="B756" s="65"/>
      <c r="C756" s="65"/>
      <c r="D756" s="65"/>
      <c r="E756" s="74"/>
      <c r="F756" s="75"/>
      <c r="G756" s="75"/>
      <c r="H756" s="75"/>
      <c r="I756" s="76"/>
      <c r="J756" s="75"/>
      <c r="K756" s="75"/>
      <c r="L756" s="75"/>
      <c r="M756" s="75"/>
      <c r="N756" s="75"/>
      <c r="O756" s="75"/>
      <c r="P756" s="77"/>
      <c r="Q756" s="276"/>
      <c r="Z756" s="87"/>
      <c r="AA756" s="88"/>
      <c r="AB756" s="89"/>
      <c r="AC756" s="109"/>
    </row>
    <row r="757" spans="1:29" ht="12" customHeight="1" thickBot="1" x14ac:dyDescent="0.25">
      <c r="A757" s="272" t="str">
        <f>IF((ROW()-3)/3&lt;=AnzTeams,ROUNDUP((ROW()-3)/3,0),"")</f>
        <v/>
      </c>
      <c r="B757" s="68"/>
      <c r="C757" s="68"/>
      <c r="D757" s="68"/>
      <c r="E757" s="66"/>
      <c r="F757" s="67"/>
      <c r="G757" s="67"/>
      <c r="H757" s="71"/>
      <c r="I757" s="72"/>
      <c r="J757" s="67"/>
      <c r="K757" s="67"/>
      <c r="L757" s="67"/>
      <c r="M757" s="67"/>
      <c r="N757" s="67"/>
      <c r="O757" s="67"/>
      <c r="P757" s="73"/>
      <c r="Q757" s="274" t="str">
        <f>IF(COUNTA(E757:P757)&gt;0,IF(COUNTA(E757:P757)&lt;&gt;2,"???",$AB$1),"")</f>
        <v/>
      </c>
      <c r="Z757" s="82" t="str">
        <f>IF(Q757=$AB$1,INDEX($E$3:$H$3,MAX(E758:H758)),"")</f>
        <v/>
      </c>
      <c r="AA757" s="83" t="str">
        <f>IF(Q757=$AB$1,INDEX($I$3:$P$3,MAX(I758:P758)),"")</f>
        <v/>
      </c>
      <c r="AB757" s="84" t="str">
        <f>IF(ISNUMBER(AA757),Z757&amp;AA757,"")</f>
        <v/>
      </c>
      <c r="AC757" s="107" t="str">
        <f>IF(ISNUMBER(AA757),AB757&amp;TEXT(COUNTIF(AB$4:AB757,AB757),"000"),"")</f>
        <v/>
      </c>
    </row>
    <row r="758" spans="1:29" ht="12" customHeight="1" thickBot="1" x14ac:dyDescent="0.25">
      <c r="A758" s="272"/>
      <c r="B758" s="64"/>
      <c r="C758" s="64"/>
      <c r="D758" s="64"/>
      <c r="E758" s="78" t="str">
        <f t="shared" ref="E758:H758" si="2264">IF(LEN(E757)=1,COLUMN(A754),"")</f>
        <v/>
      </c>
      <c r="F758" s="79" t="str">
        <f t="shared" si="2264"/>
        <v/>
      </c>
      <c r="G758" s="79" t="str">
        <f t="shared" si="2264"/>
        <v/>
      </c>
      <c r="H758" s="79" t="str">
        <f t="shared" si="2264"/>
        <v/>
      </c>
      <c r="I758" s="80" t="str">
        <f t="shared" ref="I758" si="2265">IF(LEN(I757)=1,COLUMN(A754),"")</f>
        <v/>
      </c>
      <c r="J758" s="79" t="str">
        <f t="shared" ref="J758" si="2266">IF(LEN(J757)=1,COLUMN(B754),"")</f>
        <v/>
      </c>
      <c r="K758" s="79" t="str">
        <f t="shared" ref="K758" si="2267">IF(LEN(K757)=1,COLUMN(C754),"")</f>
        <v/>
      </c>
      <c r="L758" s="79" t="str">
        <f t="shared" ref="L758" si="2268">IF(LEN(L757)=1,COLUMN(D754),"")</f>
        <v/>
      </c>
      <c r="M758" s="79" t="str">
        <f t="shared" ref="M758" si="2269">IF(LEN(M757)=1,COLUMN(E754),"")</f>
        <v/>
      </c>
      <c r="N758" s="79" t="str">
        <f t="shared" ref="N758" si="2270">IF(LEN(N757)=1,COLUMN(F754),"")</f>
        <v/>
      </c>
      <c r="O758" s="79" t="str">
        <f t="shared" ref="O758" si="2271">IF(LEN(O757)=1,COLUMN(G754),"")</f>
        <v/>
      </c>
      <c r="P758" s="81" t="str">
        <f t="shared" ref="P758" si="2272">IF(LEN(P757)=1,COLUMN(H754),"")</f>
        <v/>
      </c>
      <c r="Q758" s="275"/>
      <c r="Z758" s="85"/>
      <c r="AB758" s="86"/>
      <c r="AC758" s="108"/>
    </row>
    <row r="759" spans="1:29" ht="12" customHeight="1" thickBot="1" x14ac:dyDescent="0.25">
      <c r="A759" s="272"/>
      <c r="B759" s="65"/>
      <c r="C759" s="65"/>
      <c r="D759" s="65"/>
      <c r="E759" s="74"/>
      <c r="F759" s="75"/>
      <c r="G759" s="75"/>
      <c r="H759" s="75"/>
      <c r="I759" s="76"/>
      <c r="J759" s="75"/>
      <c r="K759" s="75"/>
      <c r="L759" s="75"/>
      <c r="M759" s="75"/>
      <c r="N759" s="75"/>
      <c r="O759" s="75"/>
      <c r="P759" s="77"/>
      <c r="Q759" s="276"/>
      <c r="Z759" s="87"/>
      <c r="AA759" s="88"/>
      <c r="AB759" s="89"/>
      <c r="AC759" s="109"/>
    </row>
    <row r="760" spans="1:29" ht="12" customHeight="1" thickBot="1" x14ac:dyDescent="0.25">
      <c r="A760" s="272" t="str">
        <f>IF((ROW()-3)/3&lt;=AnzTeams,ROUNDUP((ROW()-3)/3,0),"")</f>
        <v/>
      </c>
      <c r="B760" s="68"/>
      <c r="C760" s="68"/>
      <c r="D760" s="68"/>
      <c r="E760" s="66"/>
      <c r="F760" s="67"/>
      <c r="G760" s="67"/>
      <c r="H760" s="71"/>
      <c r="I760" s="72"/>
      <c r="J760" s="67"/>
      <c r="K760" s="67"/>
      <c r="L760" s="67"/>
      <c r="M760" s="67"/>
      <c r="N760" s="67"/>
      <c r="O760" s="67"/>
      <c r="P760" s="73"/>
      <c r="Q760" s="274" t="str">
        <f>IF(COUNTA(E760:P760)&gt;0,IF(COUNTA(E760:P760)&lt;&gt;2,"???",$AB$1),"")</f>
        <v/>
      </c>
      <c r="Z760" s="82" t="str">
        <f>IF(Q760=$AB$1,INDEX($E$3:$H$3,MAX(E761:H761)),"")</f>
        <v/>
      </c>
      <c r="AA760" s="83" t="str">
        <f>IF(Q760=$AB$1,INDEX($I$3:$P$3,MAX(I761:P761)),"")</f>
        <v/>
      </c>
      <c r="AB760" s="84" t="str">
        <f>IF(ISNUMBER(AA760),Z760&amp;AA760,"")</f>
        <v/>
      </c>
      <c r="AC760" s="107" t="str">
        <f>IF(ISNUMBER(AA760),AB760&amp;TEXT(COUNTIF(AB$4:AB760,AB760),"000"),"")</f>
        <v/>
      </c>
    </row>
    <row r="761" spans="1:29" ht="12" customHeight="1" thickBot="1" x14ac:dyDescent="0.25">
      <c r="A761" s="272"/>
      <c r="B761" s="64"/>
      <c r="C761" s="64"/>
      <c r="D761" s="64"/>
      <c r="E761" s="78" t="str">
        <f t="shared" ref="E761:H761" si="2273">IF(LEN(E760)=1,COLUMN(A757),"")</f>
        <v/>
      </c>
      <c r="F761" s="79" t="str">
        <f t="shared" si="2273"/>
        <v/>
      </c>
      <c r="G761" s="79" t="str">
        <f t="shared" si="2273"/>
        <v/>
      </c>
      <c r="H761" s="79" t="str">
        <f t="shared" si="2273"/>
        <v/>
      </c>
      <c r="I761" s="80" t="str">
        <f t="shared" ref="I761" si="2274">IF(LEN(I760)=1,COLUMN(A757),"")</f>
        <v/>
      </c>
      <c r="J761" s="79" t="str">
        <f t="shared" ref="J761" si="2275">IF(LEN(J760)=1,COLUMN(B757),"")</f>
        <v/>
      </c>
      <c r="K761" s="79" t="str">
        <f t="shared" ref="K761" si="2276">IF(LEN(K760)=1,COLUMN(C757),"")</f>
        <v/>
      </c>
      <c r="L761" s="79" t="str">
        <f t="shared" ref="L761" si="2277">IF(LEN(L760)=1,COLUMN(D757),"")</f>
        <v/>
      </c>
      <c r="M761" s="79" t="str">
        <f t="shared" ref="M761" si="2278">IF(LEN(M760)=1,COLUMN(E757),"")</f>
        <v/>
      </c>
      <c r="N761" s="79" t="str">
        <f t="shared" ref="N761" si="2279">IF(LEN(N760)=1,COLUMN(F757),"")</f>
        <v/>
      </c>
      <c r="O761" s="79" t="str">
        <f t="shared" ref="O761" si="2280">IF(LEN(O760)=1,COLUMN(G757),"")</f>
        <v/>
      </c>
      <c r="P761" s="81" t="str">
        <f t="shared" ref="P761" si="2281">IF(LEN(P760)=1,COLUMN(H757),"")</f>
        <v/>
      </c>
      <c r="Q761" s="275"/>
      <c r="Z761" s="85"/>
      <c r="AB761" s="86"/>
      <c r="AC761" s="108"/>
    </row>
    <row r="762" spans="1:29" ht="12" customHeight="1" thickBot="1" x14ac:dyDescent="0.25">
      <c r="A762" s="272"/>
      <c r="B762" s="65"/>
      <c r="C762" s="65"/>
      <c r="D762" s="65"/>
      <c r="E762" s="74"/>
      <c r="F762" s="75"/>
      <c r="G762" s="75"/>
      <c r="H762" s="75"/>
      <c r="I762" s="76"/>
      <c r="J762" s="75"/>
      <c r="K762" s="75"/>
      <c r="L762" s="75"/>
      <c r="M762" s="75"/>
      <c r="N762" s="75"/>
      <c r="O762" s="75"/>
      <c r="P762" s="77"/>
      <c r="Q762" s="276"/>
      <c r="Z762" s="87"/>
      <c r="AA762" s="88"/>
      <c r="AB762" s="89"/>
      <c r="AC762" s="109"/>
    </row>
    <row r="763" spans="1:29" ht="12" customHeight="1" thickBot="1" x14ac:dyDescent="0.25">
      <c r="A763" s="272" t="str">
        <f>IF((ROW()-3)/3&lt;=AnzTeams,ROUNDUP((ROW()-3)/3,0),"")</f>
        <v/>
      </c>
      <c r="B763" s="68"/>
      <c r="C763" s="68"/>
      <c r="D763" s="68"/>
      <c r="E763" s="66"/>
      <c r="F763" s="67"/>
      <c r="G763" s="67"/>
      <c r="H763" s="71"/>
      <c r="I763" s="72"/>
      <c r="J763" s="67"/>
      <c r="K763" s="67"/>
      <c r="L763" s="67"/>
      <c r="M763" s="67"/>
      <c r="N763" s="67"/>
      <c r="O763" s="67"/>
      <c r="P763" s="73"/>
      <c r="Q763" s="274" t="str">
        <f>IF(COUNTA(E763:P763)&gt;0,IF(COUNTA(E763:P763)&lt;&gt;2,"???",$AB$1),"")</f>
        <v/>
      </c>
      <c r="Z763" s="82" t="str">
        <f>IF(Q763=$AB$1,INDEX($E$3:$H$3,MAX(E764:H764)),"")</f>
        <v/>
      </c>
      <c r="AA763" s="83" t="str">
        <f>IF(Q763=$AB$1,INDEX($I$3:$P$3,MAX(I764:P764)),"")</f>
        <v/>
      </c>
      <c r="AB763" s="84" t="str">
        <f>IF(ISNUMBER(AA763),Z763&amp;AA763,"")</f>
        <v/>
      </c>
      <c r="AC763" s="107" t="str">
        <f>IF(ISNUMBER(AA763),AB763&amp;TEXT(COUNTIF(AB$4:AB763,AB763),"000"),"")</f>
        <v/>
      </c>
    </row>
    <row r="764" spans="1:29" ht="12" customHeight="1" thickBot="1" x14ac:dyDescent="0.25">
      <c r="A764" s="272"/>
      <c r="B764" s="64"/>
      <c r="C764" s="64"/>
      <c r="D764" s="64"/>
      <c r="E764" s="78" t="str">
        <f t="shared" ref="E764:H764" si="2282">IF(LEN(E763)=1,COLUMN(A760),"")</f>
        <v/>
      </c>
      <c r="F764" s="79" t="str">
        <f t="shared" si="2282"/>
        <v/>
      </c>
      <c r="G764" s="79" t="str">
        <f t="shared" si="2282"/>
        <v/>
      </c>
      <c r="H764" s="79" t="str">
        <f t="shared" si="2282"/>
        <v/>
      </c>
      <c r="I764" s="80" t="str">
        <f t="shared" ref="I764" si="2283">IF(LEN(I763)=1,COLUMN(A760),"")</f>
        <v/>
      </c>
      <c r="J764" s="79" t="str">
        <f t="shared" ref="J764" si="2284">IF(LEN(J763)=1,COLUMN(B760),"")</f>
        <v/>
      </c>
      <c r="K764" s="79" t="str">
        <f t="shared" ref="K764" si="2285">IF(LEN(K763)=1,COLUMN(C760),"")</f>
        <v/>
      </c>
      <c r="L764" s="79" t="str">
        <f t="shared" ref="L764" si="2286">IF(LEN(L763)=1,COLUMN(D760),"")</f>
        <v/>
      </c>
      <c r="M764" s="79" t="str">
        <f t="shared" ref="M764" si="2287">IF(LEN(M763)=1,COLUMN(E760),"")</f>
        <v/>
      </c>
      <c r="N764" s="79" t="str">
        <f t="shared" ref="N764" si="2288">IF(LEN(N763)=1,COLUMN(F760),"")</f>
        <v/>
      </c>
      <c r="O764" s="79" t="str">
        <f t="shared" ref="O764" si="2289">IF(LEN(O763)=1,COLUMN(G760),"")</f>
        <v/>
      </c>
      <c r="P764" s="81" t="str">
        <f t="shared" ref="P764" si="2290">IF(LEN(P763)=1,COLUMN(H760),"")</f>
        <v/>
      </c>
      <c r="Q764" s="275"/>
      <c r="Z764" s="85"/>
      <c r="AB764" s="86"/>
      <c r="AC764" s="108"/>
    </row>
    <row r="765" spans="1:29" ht="12" customHeight="1" thickBot="1" x14ac:dyDescent="0.25">
      <c r="A765" s="272"/>
      <c r="B765" s="65"/>
      <c r="C765" s="65"/>
      <c r="D765" s="65"/>
      <c r="E765" s="74"/>
      <c r="F765" s="75"/>
      <c r="G765" s="75"/>
      <c r="H765" s="75"/>
      <c r="I765" s="76"/>
      <c r="J765" s="75"/>
      <c r="K765" s="75"/>
      <c r="L765" s="75"/>
      <c r="M765" s="75"/>
      <c r="N765" s="75"/>
      <c r="O765" s="75"/>
      <c r="P765" s="77"/>
      <c r="Q765" s="276"/>
      <c r="Z765" s="87"/>
      <c r="AA765" s="88"/>
      <c r="AB765" s="89"/>
      <c r="AC765" s="109"/>
    </row>
    <row r="766" spans="1:29" ht="12" customHeight="1" thickBot="1" x14ac:dyDescent="0.25">
      <c r="A766" s="272" t="str">
        <f>IF((ROW()-3)/3&lt;=AnzTeams,ROUNDUP((ROW()-3)/3,0),"")</f>
        <v/>
      </c>
      <c r="B766" s="68"/>
      <c r="C766" s="68"/>
      <c r="D766" s="68"/>
      <c r="E766" s="66"/>
      <c r="F766" s="67"/>
      <c r="G766" s="67"/>
      <c r="H766" s="71"/>
      <c r="I766" s="72"/>
      <c r="J766" s="67"/>
      <c r="K766" s="67"/>
      <c r="L766" s="67"/>
      <c r="M766" s="67"/>
      <c r="N766" s="67"/>
      <c r="O766" s="67"/>
      <c r="P766" s="73"/>
      <c r="Q766" s="274" t="str">
        <f>IF(COUNTA(E766:P766)&gt;0,IF(COUNTA(E766:P766)&lt;&gt;2,"???",$AB$1),"")</f>
        <v/>
      </c>
      <c r="Z766" s="82" t="str">
        <f>IF(Q766=$AB$1,INDEX($E$3:$H$3,MAX(E767:H767)),"")</f>
        <v/>
      </c>
      <c r="AA766" s="83" t="str">
        <f>IF(Q766=$AB$1,INDEX($I$3:$P$3,MAX(I767:P767)),"")</f>
        <v/>
      </c>
      <c r="AB766" s="84" t="str">
        <f>IF(ISNUMBER(AA766),Z766&amp;AA766,"")</f>
        <v/>
      </c>
      <c r="AC766" s="107" t="str">
        <f>IF(ISNUMBER(AA766),AB766&amp;TEXT(COUNTIF(AB$4:AB766,AB766),"000"),"")</f>
        <v/>
      </c>
    </row>
    <row r="767" spans="1:29" ht="12" customHeight="1" thickBot="1" x14ac:dyDescent="0.25">
      <c r="A767" s="272"/>
      <c r="B767" s="64"/>
      <c r="C767" s="64"/>
      <c r="D767" s="64"/>
      <c r="E767" s="78" t="str">
        <f t="shared" ref="E767:H767" si="2291">IF(LEN(E766)=1,COLUMN(A763),"")</f>
        <v/>
      </c>
      <c r="F767" s="79" t="str">
        <f t="shared" si="2291"/>
        <v/>
      </c>
      <c r="G767" s="79" t="str">
        <f t="shared" si="2291"/>
        <v/>
      </c>
      <c r="H767" s="79" t="str">
        <f t="shared" si="2291"/>
        <v/>
      </c>
      <c r="I767" s="80" t="str">
        <f t="shared" ref="I767" si="2292">IF(LEN(I766)=1,COLUMN(A763),"")</f>
        <v/>
      </c>
      <c r="J767" s="79" t="str">
        <f t="shared" ref="J767" si="2293">IF(LEN(J766)=1,COLUMN(B763),"")</f>
        <v/>
      </c>
      <c r="K767" s="79" t="str">
        <f t="shared" ref="K767" si="2294">IF(LEN(K766)=1,COLUMN(C763),"")</f>
        <v/>
      </c>
      <c r="L767" s="79" t="str">
        <f t="shared" ref="L767" si="2295">IF(LEN(L766)=1,COLUMN(D763),"")</f>
        <v/>
      </c>
      <c r="M767" s="79" t="str">
        <f t="shared" ref="M767" si="2296">IF(LEN(M766)=1,COLUMN(E763),"")</f>
        <v/>
      </c>
      <c r="N767" s="79" t="str">
        <f t="shared" ref="N767" si="2297">IF(LEN(N766)=1,COLUMN(F763),"")</f>
        <v/>
      </c>
      <c r="O767" s="79" t="str">
        <f t="shared" ref="O767" si="2298">IF(LEN(O766)=1,COLUMN(G763),"")</f>
        <v/>
      </c>
      <c r="P767" s="81" t="str">
        <f t="shared" ref="P767" si="2299">IF(LEN(P766)=1,COLUMN(H763),"")</f>
        <v/>
      </c>
      <c r="Q767" s="275"/>
      <c r="Z767" s="85"/>
      <c r="AB767" s="86"/>
      <c r="AC767" s="108"/>
    </row>
    <row r="768" spans="1:29" ht="12" customHeight="1" thickBot="1" x14ac:dyDescent="0.25">
      <c r="A768" s="272"/>
      <c r="B768" s="65"/>
      <c r="C768" s="65"/>
      <c r="D768" s="65"/>
      <c r="E768" s="74"/>
      <c r="F768" s="75"/>
      <c r="G768" s="75"/>
      <c r="H768" s="75"/>
      <c r="I768" s="76"/>
      <c r="J768" s="75"/>
      <c r="K768" s="75"/>
      <c r="L768" s="75"/>
      <c r="M768" s="75"/>
      <c r="N768" s="75"/>
      <c r="O768" s="75"/>
      <c r="P768" s="77"/>
      <c r="Q768" s="276"/>
      <c r="Z768" s="87"/>
      <c r="AA768" s="88"/>
      <c r="AB768" s="89"/>
      <c r="AC768" s="109"/>
    </row>
    <row r="769" spans="1:29" ht="12" customHeight="1" thickBot="1" x14ac:dyDescent="0.25">
      <c r="A769" s="272" t="str">
        <f>IF((ROW()-3)/3&lt;=AnzTeams,ROUNDUP((ROW()-3)/3,0),"")</f>
        <v/>
      </c>
      <c r="B769" s="68"/>
      <c r="C769" s="68"/>
      <c r="D769" s="68"/>
      <c r="E769" s="66"/>
      <c r="F769" s="67"/>
      <c r="G769" s="67"/>
      <c r="H769" s="71"/>
      <c r="I769" s="72"/>
      <c r="J769" s="67"/>
      <c r="K769" s="67"/>
      <c r="L769" s="67"/>
      <c r="M769" s="67"/>
      <c r="N769" s="67"/>
      <c r="O769" s="67"/>
      <c r="P769" s="73"/>
      <c r="Q769" s="274" t="str">
        <f>IF(COUNTA(E769:P769)&gt;0,IF(COUNTA(E769:P769)&lt;&gt;2,"???",$AB$1),"")</f>
        <v/>
      </c>
      <c r="Z769" s="82" t="str">
        <f>IF(Q769=$AB$1,INDEX($E$3:$H$3,MAX(E770:H770)),"")</f>
        <v/>
      </c>
      <c r="AA769" s="83" t="str">
        <f>IF(Q769=$AB$1,INDEX($I$3:$P$3,MAX(I770:P770)),"")</f>
        <v/>
      </c>
      <c r="AB769" s="84" t="str">
        <f>IF(ISNUMBER(AA769),Z769&amp;AA769,"")</f>
        <v/>
      </c>
      <c r="AC769" s="107" t="str">
        <f>IF(ISNUMBER(AA769),AB769&amp;TEXT(COUNTIF(AB$4:AB769,AB769),"000"),"")</f>
        <v/>
      </c>
    </row>
    <row r="770" spans="1:29" ht="12" customHeight="1" thickBot="1" x14ac:dyDescent="0.25">
      <c r="A770" s="272"/>
      <c r="B770" s="64"/>
      <c r="C770" s="64"/>
      <c r="D770" s="64"/>
      <c r="E770" s="78" t="str">
        <f t="shared" ref="E770:H770" si="2300">IF(LEN(E769)=1,COLUMN(A766),"")</f>
        <v/>
      </c>
      <c r="F770" s="79" t="str">
        <f t="shared" si="2300"/>
        <v/>
      </c>
      <c r="G770" s="79" t="str">
        <f t="shared" si="2300"/>
        <v/>
      </c>
      <c r="H770" s="79" t="str">
        <f t="shared" si="2300"/>
        <v/>
      </c>
      <c r="I770" s="80" t="str">
        <f t="shared" ref="I770" si="2301">IF(LEN(I769)=1,COLUMN(A766),"")</f>
        <v/>
      </c>
      <c r="J770" s="79" t="str">
        <f t="shared" ref="J770" si="2302">IF(LEN(J769)=1,COLUMN(B766),"")</f>
        <v/>
      </c>
      <c r="K770" s="79" t="str">
        <f t="shared" ref="K770" si="2303">IF(LEN(K769)=1,COLUMN(C766),"")</f>
        <v/>
      </c>
      <c r="L770" s="79" t="str">
        <f t="shared" ref="L770" si="2304">IF(LEN(L769)=1,COLUMN(D766),"")</f>
        <v/>
      </c>
      <c r="M770" s="79" t="str">
        <f t="shared" ref="M770" si="2305">IF(LEN(M769)=1,COLUMN(E766),"")</f>
        <v/>
      </c>
      <c r="N770" s="79" t="str">
        <f t="shared" ref="N770" si="2306">IF(LEN(N769)=1,COLUMN(F766),"")</f>
        <v/>
      </c>
      <c r="O770" s="79" t="str">
        <f t="shared" ref="O770" si="2307">IF(LEN(O769)=1,COLUMN(G766),"")</f>
        <v/>
      </c>
      <c r="P770" s="81" t="str">
        <f t="shared" ref="P770" si="2308">IF(LEN(P769)=1,COLUMN(H766),"")</f>
        <v/>
      </c>
      <c r="Q770" s="275"/>
      <c r="Z770" s="85"/>
      <c r="AB770" s="86"/>
      <c r="AC770" s="108"/>
    </row>
    <row r="771" spans="1:29" ht="12" customHeight="1" thickBot="1" x14ac:dyDescent="0.25">
      <c r="A771" s="272"/>
      <c r="B771" s="65"/>
      <c r="C771" s="65"/>
      <c r="D771" s="65"/>
      <c r="E771" s="74"/>
      <c r="F771" s="75"/>
      <c r="G771" s="75"/>
      <c r="H771" s="75"/>
      <c r="I771" s="76"/>
      <c r="J771" s="75"/>
      <c r="K771" s="75"/>
      <c r="L771" s="75"/>
      <c r="M771" s="75"/>
      <c r="N771" s="75"/>
      <c r="O771" s="75"/>
      <c r="P771" s="77"/>
      <c r="Q771" s="276"/>
      <c r="Z771" s="87"/>
      <c r="AA771" s="88"/>
      <c r="AB771" s="89"/>
      <c r="AC771" s="109"/>
    </row>
    <row r="772" spans="1:29" ht="12" customHeight="1" thickBot="1" x14ac:dyDescent="0.25">
      <c r="A772" s="272" t="str">
        <f>IF((ROW()-3)/3&lt;=AnzTeams,ROUNDUP((ROW()-3)/3,0),"")</f>
        <v/>
      </c>
      <c r="B772" s="68"/>
      <c r="C772" s="68"/>
      <c r="D772" s="68"/>
      <c r="E772" s="66"/>
      <c r="F772" s="67"/>
      <c r="G772" s="67"/>
      <c r="H772" s="71"/>
      <c r="I772" s="72"/>
      <c r="J772" s="67"/>
      <c r="K772" s="67"/>
      <c r="L772" s="67"/>
      <c r="M772" s="67"/>
      <c r="N772" s="67"/>
      <c r="O772" s="67"/>
      <c r="P772" s="73"/>
      <c r="Q772" s="274" t="str">
        <f>IF(COUNTA(E772:P772)&gt;0,IF(COUNTA(E772:P772)&lt;&gt;2,"???",$AB$1),"")</f>
        <v/>
      </c>
      <c r="Z772" s="82" t="str">
        <f>IF(Q772=$AB$1,INDEX($E$3:$H$3,MAX(E773:H773)),"")</f>
        <v/>
      </c>
      <c r="AA772" s="83" t="str">
        <f>IF(Q772=$AB$1,INDEX($I$3:$P$3,MAX(I773:P773)),"")</f>
        <v/>
      </c>
      <c r="AB772" s="84" t="str">
        <f>IF(ISNUMBER(AA772),Z772&amp;AA772,"")</f>
        <v/>
      </c>
      <c r="AC772" s="107" t="str">
        <f>IF(ISNUMBER(AA772),AB772&amp;TEXT(COUNTIF(AB$4:AB772,AB772),"000"),"")</f>
        <v/>
      </c>
    </row>
    <row r="773" spans="1:29" ht="12" customHeight="1" thickBot="1" x14ac:dyDescent="0.25">
      <c r="A773" s="272"/>
      <c r="B773" s="64"/>
      <c r="C773" s="64"/>
      <c r="D773" s="64"/>
      <c r="E773" s="78" t="str">
        <f t="shared" ref="E773:H773" si="2309">IF(LEN(E772)=1,COLUMN(A769),"")</f>
        <v/>
      </c>
      <c r="F773" s="79" t="str">
        <f t="shared" si="2309"/>
        <v/>
      </c>
      <c r="G773" s="79" t="str">
        <f t="shared" si="2309"/>
        <v/>
      </c>
      <c r="H773" s="79" t="str">
        <f t="shared" si="2309"/>
        <v/>
      </c>
      <c r="I773" s="80" t="str">
        <f t="shared" ref="I773" si="2310">IF(LEN(I772)=1,COLUMN(A769),"")</f>
        <v/>
      </c>
      <c r="J773" s="79" t="str">
        <f t="shared" ref="J773" si="2311">IF(LEN(J772)=1,COLUMN(B769),"")</f>
        <v/>
      </c>
      <c r="K773" s="79" t="str">
        <f t="shared" ref="K773" si="2312">IF(LEN(K772)=1,COLUMN(C769),"")</f>
        <v/>
      </c>
      <c r="L773" s="79" t="str">
        <f t="shared" ref="L773" si="2313">IF(LEN(L772)=1,COLUMN(D769),"")</f>
        <v/>
      </c>
      <c r="M773" s="79" t="str">
        <f t="shared" ref="M773" si="2314">IF(LEN(M772)=1,COLUMN(E769),"")</f>
        <v/>
      </c>
      <c r="N773" s="79" t="str">
        <f t="shared" ref="N773" si="2315">IF(LEN(N772)=1,COLUMN(F769),"")</f>
        <v/>
      </c>
      <c r="O773" s="79" t="str">
        <f t="shared" ref="O773" si="2316">IF(LEN(O772)=1,COLUMN(G769),"")</f>
        <v/>
      </c>
      <c r="P773" s="81" t="str">
        <f t="shared" ref="P773" si="2317">IF(LEN(P772)=1,COLUMN(H769),"")</f>
        <v/>
      </c>
      <c r="Q773" s="275"/>
      <c r="Z773" s="85"/>
      <c r="AB773" s="86"/>
      <c r="AC773" s="108"/>
    </row>
    <row r="774" spans="1:29" ht="12" customHeight="1" thickBot="1" x14ac:dyDescent="0.25">
      <c r="A774" s="272"/>
      <c r="B774" s="65"/>
      <c r="C774" s="65"/>
      <c r="D774" s="65"/>
      <c r="E774" s="74"/>
      <c r="F774" s="75"/>
      <c r="G774" s="75"/>
      <c r="H774" s="75"/>
      <c r="I774" s="76"/>
      <c r="J774" s="75"/>
      <c r="K774" s="75"/>
      <c r="L774" s="75"/>
      <c r="M774" s="75"/>
      <c r="N774" s="75"/>
      <c r="O774" s="75"/>
      <c r="P774" s="77"/>
      <c r="Q774" s="276"/>
      <c r="Z774" s="87"/>
      <c r="AA774" s="88"/>
      <c r="AB774" s="89"/>
      <c r="AC774" s="109"/>
    </row>
    <row r="775" spans="1:29" ht="12" customHeight="1" thickBot="1" x14ac:dyDescent="0.25">
      <c r="A775" s="272" t="str">
        <f>IF((ROW()-3)/3&lt;=AnzTeams,ROUNDUP((ROW()-3)/3,0),"")</f>
        <v/>
      </c>
      <c r="B775" s="68"/>
      <c r="C775" s="68"/>
      <c r="D775" s="68"/>
      <c r="E775" s="66"/>
      <c r="F775" s="67"/>
      <c r="G775" s="67"/>
      <c r="H775" s="71"/>
      <c r="I775" s="72"/>
      <c r="J775" s="67"/>
      <c r="K775" s="67"/>
      <c r="L775" s="67"/>
      <c r="M775" s="67"/>
      <c r="N775" s="67"/>
      <c r="O775" s="67"/>
      <c r="P775" s="73"/>
      <c r="Q775" s="274" t="str">
        <f>IF(COUNTA(E775:P775)&gt;0,IF(COUNTA(E775:P775)&lt;&gt;2,"???",$AB$1),"")</f>
        <v/>
      </c>
      <c r="Z775" s="82" t="str">
        <f>IF(Q775=$AB$1,INDEX($E$3:$H$3,MAX(E776:H776)),"")</f>
        <v/>
      </c>
      <c r="AA775" s="83" t="str">
        <f>IF(Q775=$AB$1,INDEX($I$3:$P$3,MAX(I776:P776)),"")</f>
        <v/>
      </c>
      <c r="AB775" s="84" t="str">
        <f>IF(ISNUMBER(AA775),Z775&amp;AA775,"")</f>
        <v/>
      </c>
      <c r="AC775" s="107" t="str">
        <f>IF(ISNUMBER(AA775),AB775&amp;TEXT(COUNTIF(AB$4:AB775,AB775),"000"),"")</f>
        <v/>
      </c>
    </row>
    <row r="776" spans="1:29" ht="12" customHeight="1" thickBot="1" x14ac:dyDescent="0.25">
      <c r="A776" s="272"/>
      <c r="B776" s="64"/>
      <c r="C776" s="64"/>
      <c r="D776" s="64"/>
      <c r="E776" s="78" t="str">
        <f t="shared" ref="E776:H776" si="2318">IF(LEN(E775)=1,COLUMN(A772),"")</f>
        <v/>
      </c>
      <c r="F776" s="79" t="str">
        <f t="shared" si="2318"/>
        <v/>
      </c>
      <c r="G776" s="79" t="str">
        <f t="shared" si="2318"/>
        <v/>
      </c>
      <c r="H776" s="79" t="str">
        <f t="shared" si="2318"/>
        <v/>
      </c>
      <c r="I776" s="80" t="str">
        <f t="shared" ref="I776" si="2319">IF(LEN(I775)=1,COLUMN(A772),"")</f>
        <v/>
      </c>
      <c r="J776" s="79" t="str">
        <f t="shared" ref="J776" si="2320">IF(LEN(J775)=1,COLUMN(B772),"")</f>
        <v/>
      </c>
      <c r="K776" s="79" t="str">
        <f t="shared" ref="K776" si="2321">IF(LEN(K775)=1,COLUMN(C772),"")</f>
        <v/>
      </c>
      <c r="L776" s="79" t="str">
        <f t="shared" ref="L776" si="2322">IF(LEN(L775)=1,COLUMN(D772),"")</f>
        <v/>
      </c>
      <c r="M776" s="79" t="str">
        <f t="shared" ref="M776" si="2323">IF(LEN(M775)=1,COLUMN(E772),"")</f>
        <v/>
      </c>
      <c r="N776" s="79" t="str">
        <f t="shared" ref="N776" si="2324">IF(LEN(N775)=1,COLUMN(F772),"")</f>
        <v/>
      </c>
      <c r="O776" s="79" t="str">
        <f t="shared" ref="O776" si="2325">IF(LEN(O775)=1,COLUMN(G772),"")</f>
        <v/>
      </c>
      <c r="P776" s="81" t="str">
        <f t="shared" ref="P776" si="2326">IF(LEN(P775)=1,COLUMN(H772),"")</f>
        <v/>
      </c>
      <c r="Q776" s="275"/>
      <c r="Z776" s="85"/>
      <c r="AB776" s="86"/>
      <c r="AC776" s="108"/>
    </row>
    <row r="777" spans="1:29" ht="12" customHeight="1" thickBot="1" x14ac:dyDescent="0.25">
      <c r="A777" s="272"/>
      <c r="B777" s="65"/>
      <c r="C777" s="65"/>
      <c r="D777" s="65"/>
      <c r="E777" s="74"/>
      <c r="F777" s="75"/>
      <c r="G777" s="75"/>
      <c r="H777" s="75"/>
      <c r="I777" s="76"/>
      <c r="J777" s="75"/>
      <c r="K777" s="75"/>
      <c r="L777" s="75"/>
      <c r="M777" s="75"/>
      <c r="N777" s="75"/>
      <c r="O777" s="75"/>
      <c r="P777" s="77"/>
      <c r="Q777" s="276"/>
      <c r="Z777" s="87"/>
      <c r="AA777" s="88"/>
      <c r="AB777" s="89"/>
      <c r="AC777" s="109"/>
    </row>
    <row r="778" spans="1:29" ht="12" customHeight="1" thickBot="1" x14ac:dyDescent="0.25">
      <c r="A778" s="272" t="str">
        <f>IF((ROW()-3)/3&lt;=AnzTeams,ROUNDUP((ROW()-3)/3,0),"")</f>
        <v/>
      </c>
      <c r="B778" s="68"/>
      <c r="C778" s="68"/>
      <c r="D778" s="68"/>
      <c r="E778" s="66"/>
      <c r="F778" s="67"/>
      <c r="G778" s="67"/>
      <c r="H778" s="71"/>
      <c r="I778" s="72"/>
      <c r="J778" s="67"/>
      <c r="K778" s="67"/>
      <c r="L778" s="67"/>
      <c r="M778" s="67"/>
      <c r="N778" s="67"/>
      <c r="O778" s="67"/>
      <c r="P778" s="73"/>
      <c r="Q778" s="274" t="str">
        <f>IF(COUNTA(E778:P778)&gt;0,IF(COUNTA(E778:P778)&lt;&gt;2,"???",$AB$1),"")</f>
        <v/>
      </c>
      <c r="Z778" s="82" t="str">
        <f>IF(Q778=$AB$1,INDEX($E$3:$H$3,MAX(E779:H779)),"")</f>
        <v/>
      </c>
      <c r="AA778" s="83" t="str">
        <f>IF(Q778=$AB$1,INDEX($I$3:$P$3,MAX(I779:P779)),"")</f>
        <v/>
      </c>
      <c r="AB778" s="84" t="str">
        <f>IF(ISNUMBER(AA778),Z778&amp;AA778,"")</f>
        <v/>
      </c>
      <c r="AC778" s="107" t="str">
        <f>IF(ISNUMBER(AA778),AB778&amp;TEXT(COUNTIF(AB$4:AB778,AB778),"000"),"")</f>
        <v/>
      </c>
    </row>
    <row r="779" spans="1:29" ht="12" customHeight="1" thickBot="1" x14ac:dyDescent="0.25">
      <c r="A779" s="272"/>
      <c r="B779" s="64"/>
      <c r="C779" s="64"/>
      <c r="D779" s="64"/>
      <c r="E779" s="78" t="str">
        <f t="shared" ref="E779:H779" si="2327">IF(LEN(E778)=1,COLUMN(A775),"")</f>
        <v/>
      </c>
      <c r="F779" s="79" t="str">
        <f t="shared" si="2327"/>
        <v/>
      </c>
      <c r="G779" s="79" t="str">
        <f t="shared" si="2327"/>
        <v/>
      </c>
      <c r="H779" s="79" t="str">
        <f t="shared" si="2327"/>
        <v/>
      </c>
      <c r="I779" s="80" t="str">
        <f t="shared" ref="I779" si="2328">IF(LEN(I778)=1,COLUMN(A775),"")</f>
        <v/>
      </c>
      <c r="J779" s="79" t="str">
        <f t="shared" ref="J779" si="2329">IF(LEN(J778)=1,COLUMN(B775),"")</f>
        <v/>
      </c>
      <c r="K779" s="79" t="str">
        <f t="shared" ref="K779" si="2330">IF(LEN(K778)=1,COLUMN(C775),"")</f>
        <v/>
      </c>
      <c r="L779" s="79" t="str">
        <f t="shared" ref="L779" si="2331">IF(LEN(L778)=1,COLUMN(D775),"")</f>
        <v/>
      </c>
      <c r="M779" s="79" t="str">
        <f t="shared" ref="M779" si="2332">IF(LEN(M778)=1,COLUMN(E775),"")</f>
        <v/>
      </c>
      <c r="N779" s="79" t="str">
        <f t="shared" ref="N779" si="2333">IF(LEN(N778)=1,COLUMN(F775),"")</f>
        <v/>
      </c>
      <c r="O779" s="79" t="str">
        <f t="shared" ref="O779" si="2334">IF(LEN(O778)=1,COLUMN(G775),"")</f>
        <v/>
      </c>
      <c r="P779" s="81" t="str">
        <f t="shared" ref="P779" si="2335">IF(LEN(P778)=1,COLUMN(H775),"")</f>
        <v/>
      </c>
      <c r="Q779" s="275"/>
      <c r="Z779" s="85"/>
      <c r="AB779" s="86"/>
      <c r="AC779" s="108"/>
    </row>
    <row r="780" spans="1:29" ht="12" customHeight="1" thickBot="1" x14ac:dyDescent="0.25">
      <c r="A780" s="272"/>
      <c r="B780" s="65"/>
      <c r="C780" s="65"/>
      <c r="D780" s="65"/>
      <c r="E780" s="74"/>
      <c r="F780" s="75"/>
      <c r="G780" s="75"/>
      <c r="H780" s="75"/>
      <c r="I780" s="76"/>
      <c r="J780" s="75"/>
      <c r="K780" s="75"/>
      <c r="L780" s="75"/>
      <c r="M780" s="75"/>
      <c r="N780" s="75"/>
      <c r="O780" s="75"/>
      <c r="P780" s="77"/>
      <c r="Q780" s="276"/>
      <c r="Z780" s="87"/>
      <c r="AA780" s="88"/>
      <c r="AB780" s="89"/>
      <c r="AC780" s="109"/>
    </row>
    <row r="781" spans="1:29" ht="12" customHeight="1" thickBot="1" x14ac:dyDescent="0.25">
      <c r="A781" s="272" t="str">
        <f>IF((ROW()-3)/3&lt;=AnzTeams,ROUNDUP((ROW()-3)/3,0),"")</f>
        <v/>
      </c>
      <c r="B781" s="68"/>
      <c r="C781" s="68"/>
      <c r="D781" s="68"/>
      <c r="E781" s="66"/>
      <c r="F781" s="67"/>
      <c r="G781" s="67"/>
      <c r="H781" s="71"/>
      <c r="I781" s="72"/>
      <c r="J781" s="67"/>
      <c r="K781" s="67"/>
      <c r="L781" s="67"/>
      <c r="M781" s="67"/>
      <c r="N781" s="67"/>
      <c r="O781" s="67"/>
      <c r="P781" s="73"/>
      <c r="Q781" s="274" t="str">
        <f>IF(COUNTA(E781:P781)&gt;0,IF(COUNTA(E781:P781)&lt;&gt;2,"???",$AB$1),"")</f>
        <v/>
      </c>
      <c r="Z781" s="82" t="str">
        <f>IF(Q781=$AB$1,INDEX($E$3:$H$3,MAX(E782:H782)),"")</f>
        <v/>
      </c>
      <c r="AA781" s="83" t="str">
        <f>IF(Q781=$AB$1,INDEX($I$3:$P$3,MAX(I782:P782)),"")</f>
        <v/>
      </c>
      <c r="AB781" s="84" t="str">
        <f>IF(ISNUMBER(AA781),Z781&amp;AA781,"")</f>
        <v/>
      </c>
      <c r="AC781" s="107" t="str">
        <f>IF(ISNUMBER(AA781),AB781&amp;TEXT(COUNTIF(AB$4:AB781,AB781),"000"),"")</f>
        <v/>
      </c>
    </row>
    <row r="782" spans="1:29" ht="12" customHeight="1" thickBot="1" x14ac:dyDescent="0.25">
      <c r="A782" s="272"/>
      <c r="B782" s="64"/>
      <c r="C782" s="64"/>
      <c r="D782" s="64"/>
      <c r="E782" s="78" t="str">
        <f t="shared" ref="E782:H782" si="2336">IF(LEN(E781)=1,COLUMN(A778),"")</f>
        <v/>
      </c>
      <c r="F782" s="79" t="str">
        <f t="shared" si="2336"/>
        <v/>
      </c>
      <c r="G782" s="79" t="str">
        <f t="shared" si="2336"/>
        <v/>
      </c>
      <c r="H782" s="79" t="str">
        <f t="shared" si="2336"/>
        <v/>
      </c>
      <c r="I782" s="80" t="str">
        <f t="shared" ref="I782" si="2337">IF(LEN(I781)=1,COLUMN(A778),"")</f>
        <v/>
      </c>
      <c r="J782" s="79" t="str">
        <f t="shared" ref="J782" si="2338">IF(LEN(J781)=1,COLUMN(B778),"")</f>
        <v/>
      </c>
      <c r="K782" s="79" t="str">
        <f t="shared" ref="K782" si="2339">IF(LEN(K781)=1,COLUMN(C778),"")</f>
        <v/>
      </c>
      <c r="L782" s="79" t="str">
        <f t="shared" ref="L782" si="2340">IF(LEN(L781)=1,COLUMN(D778),"")</f>
        <v/>
      </c>
      <c r="M782" s="79" t="str">
        <f t="shared" ref="M782" si="2341">IF(LEN(M781)=1,COLUMN(E778),"")</f>
        <v/>
      </c>
      <c r="N782" s="79" t="str">
        <f t="shared" ref="N782" si="2342">IF(LEN(N781)=1,COLUMN(F778),"")</f>
        <v/>
      </c>
      <c r="O782" s="79" t="str">
        <f t="shared" ref="O782" si="2343">IF(LEN(O781)=1,COLUMN(G778),"")</f>
        <v/>
      </c>
      <c r="P782" s="81" t="str">
        <f t="shared" ref="P782" si="2344">IF(LEN(P781)=1,COLUMN(H778),"")</f>
        <v/>
      </c>
      <c r="Q782" s="275"/>
      <c r="Z782" s="85"/>
      <c r="AB782" s="86"/>
      <c r="AC782" s="108"/>
    </row>
    <row r="783" spans="1:29" ht="12" customHeight="1" thickBot="1" x14ac:dyDescent="0.25">
      <c r="A783" s="272"/>
      <c r="B783" s="65"/>
      <c r="C783" s="65"/>
      <c r="D783" s="65"/>
      <c r="E783" s="74"/>
      <c r="F783" s="75"/>
      <c r="G783" s="75"/>
      <c r="H783" s="75"/>
      <c r="I783" s="76"/>
      <c r="J783" s="75"/>
      <c r="K783" s="75"/>
      <c r="L783" s="75"/>
      <c r="M783" s="75"/>
      <c r="N783" s="75"/>
      <c r="O783" s="75"/>
      <c r="P783" s="77"/>
      <c r="Q783" s="276"/>
      <c r="Z783" s="87"/>
      <c r="AA783" s="88"/>
      <c r="AB783" s="89"/>
      <c r="AC783" s="109"/>
    </row>
    <row r="784" spans="1:29" ht="12" customHeight="1" thickBot="1" x14ac:dyDescent="0.25">
      <c r="A784" s="272" t="str">
        <f>IF((ROW()-3)/3&lt;=AnzTeams,ROUNDUP((ROW()-3)/3,0),"")</f>
        <v/>
      </c>
      <c r="B784" s="68"/>
      <c r="C784" s="68"/>
      <c r="D784" s="68"/>
      <c r="E784" s="66"/>
      <c r="F784" s="67"/>
      <c r="G784" s="67"/>
      <c r="H784" s="71"/>
      <c r="I784" s="72"/>
      <c r="J784" s="67"/>
      <c r="K784" s="67"/>
      <c r="L784" s="67"/>
      <c r="M784" s="67"/>
      <c r="N784" s="67"/>
      <c r="O784" s="67"/>
      <c r="P784" s="73"/>
      <c r="Q784" s="274" t="str">
        <f>IF(COUNTA(E784:P784)&gt;0,IF(COUNTA(E784:P784)&lt;&gt;2,"???",$AB$1),"")</f>
        <v/>
      </c>
      <c r="Z784" s="82" t="str">
        <f>IF(Q784=$AB$1,INDEX($E$3:$H$3,MAX(E785:H785)),"")</f>
        <v/>
      </c>
      <c r="AA784" s="83" t="str">
        <f>IF(Q784=$AB$1,INDEX($I$3:$P$3,MAX(I785:P785)),"")</f>
        <v/>
      </c>
      <c r="AB784" s="84" t="str">
        <f>IF(ISNUMBER(AA784),Z784&amp;AA784,"")</f>
        <v/>
      </c>
      <c r="AC784" s="107" t="str">
        <f>IF(ISNUMBER(AA784),AB784&amp;TEXT(COUNTIF(AB$4:AB784,AB784),"000"),"")</f>
        <v/>
      </c>
    </row>
    <row r="785" spans="1:29" ht="12" customHeight="1" thickBot="1" x14ac:dyDescent="0.25">
      <c r="A785" s="272"/>
      <c r="B785" s="64"/>
      <c r="C785" s="64"/>
      <c r="D785" s="64"/>
      <c r="E785" s="78" t="str">
        <f t="shared" ref="E785:H785" si="2345">IF(LEN(E784)=1,COLUMN(A781),"")</f>
        <v/>
      </c>
      <c r="F785" s="79" t="str">
        <f t="shared" si="2345"/>
        <v/>
      </c>
      <c r="G785" s="79" t="str">
        <f t="shared" si="2345"/>
        <v/>
      </c>
      <c r="H785" s="79" t="str">
        <f t="shared" si="2345"/>
        <v/>
      </c>
      <c r="I785" s="80" t="str">
        <f t="shared" ref="I785" si="2346">IF(LEN(I784)=1,COLUMN(A781),"")</f>
        <v/>
      </c>
      <c r="J785" s="79" t="str">
        <f t="shared" ref="J785" si="2347">IF(LEN(J784)=1,COLUMN(B781),"")</f>
        <v/>
      </c>
      <c r="K785" s="79" t="str">
        <f t="shared" ref="K785" si="2348">IF(LEN(K784)=1,COLUMN(C781),"")</f>
        <v/>
      </c>
      <c r="L785" s="79" t="str">
        <f t="shared" ref="L785" si="2349">IF(LEN(L784)=1,COLUMN(D781),"")</f>
        <v/>
      </c>
      <c r="M785" s="79" t="str">
        <f t="shared" ref="M785" si="2350">IF(LEN(M784)=1,COLUMN(E781),"")</f>
        <v/>
      </c>
      <c r="N785" s="79" t="str">
        <f t="shared" ref="N785" si="2351">IF(LEN(N784)=1,COLUMN(F781),"")</f>
        <v/>
      </c>
      <c r="O785" s="79" t="str">
        <f t="shared" ref="O785" si="2352">IF(LEN(O784)=1,COLUMN(G781),"")</f>
        <v/>
      </c>
      <c r="P785" s="81" t="str">
        <f t="shared" ref="P785" si="2353">IF(LEN(P784)=1,COLUMN(H781),"")</f>
        <v/>
      </c>
      <c r="Q785" s="275"/>
      <c r="Z785" s="85"/>
      <c r="AB785" s="86"/>
      <c r="AC785" s="108"/>
    </row>
    <row r="786" spans="1:29" ht="12" customHeight="1" thickBot="1" x14ac:dyDescent="0.25">
      <c r="A786" s="272"/>
      <c r="B786" s="65"/>
      <c r="C786" s="65"/>
      <c r="D786" s="65"/>
      <c r="E786" s="74"/>
      <c r="F786" s="75"/>
      <c r="G786" s="75"/>
      <c r="H786" s="75"/>
      <c r="I786" s="76"/>
      <c r="J786" s="75"/>
      <c r="K786" s="75"/>
      <c r="L786" s="75"/>
      <c r="M786" s="75"/>
      <c r="N786" s="75"/>
      <c r="O786" s="75"/>
      <c r="P786" s="77"/>
      <c r="Q786" s="276"/>
      <c r="Z786" s="87"/>
      <c r="AA786" s="88"/>
      <c r="AB786" s="89"/>
      <c r="AC786" s="109"/>
    </row>
    <row r="787" spans="1:29" ht="12" customHeight="1" thickBot="1" x14ac:dyDescent="0.25">
      <c r="A787" s="272" t="str">
        <f>IF((ROW()-3)/3&lt;=AnzTeams,ROUNDUP((ROW()-3)/3,0),"")</f>
        <v/>
      </c>
      <c r="B787" s="68"/>
      <c r="C787" s="68"/>
      <c r="D787" s="68"/>
      <c r="E787" s="66"/>
      <c r="F787" s="67"/>
      <c r="G787" s="67"/>
      <c r="H787" s="71"/>
      <c r="I787" s="72"/>
      <c r="J787" s="67"/>
      <c r="K787" s="67"/>
      <c r="L787" s="67"/>
      <c r="M787" s="67"/>
      <c r="N787" s="67"/>
      <c r="O787" s="67"/>
      <c r="P787" s="73"/>
      <c r="Q787" s="274" t="str">
        <f>IF(COUNTA(E787:P787)&gt;0,IF(COUNTA(E787:P787)&lt;&gt;2,"???",$AB$1),"")</f>
        <v/>
      </c>
      <c r="Z787" s="82" t="str">
        <f>IF(Q787=$AB$1,INDEX($E$3:$H$3,MAX(E788:H788)),"")</f>
        <v/>
      </c>
      <c r="AA787" s="83" t="str">
        <f>IF(Q787=$AB$1,INDEX($I$3:$P$3,MAX(I788:P788)),"")</f>
        <v/>
      </c>
      <c r="AB787" s="84" t="str">
        <f>IF(ISNUMBER(AA787),Z787&amp;AA787,"")</f>
        <v/>
      </c>
      <c r="AC787" s="107" t="str">
        <f>IF(ISNUMBER(AA787),AB787&amp;TEXT(COUNTIF(AB$4:AB787,AB787),"000"),"")</f>
        <v/>
      </c>
    </row>
    <row r="788" spans="1:29" ht="12" customHeight="1" thickBot="1" x14ac:dyDescent="0.25">
      <c r="A788" s="272"/>
      <c r="B788" s="64"/>
      <c r="C788" s="64"/>
      <c r="D788" s="64"/>
      <c r="E788" s="78" t="str">
        <f t="shared" ref="E788:H788" si="2354">IF(LEN(E787)=1,COLUMN(A784),"")</f>
        <v/>
      </c>
      <c r="F788" s="79" t="str">
        <f t="shared" si="2354"/>
        <v/>
      </c>
      <c r="G788" s="79" t="str">
        <f t="shared" si="2354"/>
        <v/>
      </c>
      <c r="H788" s="79" t="str">
        <f t="shared" si="2354"/>
        <v/>
      </c>
      <c r="I788" s="80" t="str">
        <f t="shared" ref="I788" si="2355">IF(LEN(I787)=1,COLUMN(A784),"")</f>
        <v/>
      </c>
      <c r="J788" s="79" t="str">
        <f t="shared" ref="J788" si="2356">IF(LEN(J787)=1,COLUMN(B784),"")</f>
        <v/>
      </c>
      <c r="K788" s="79" t="str">
        <f t="shared" ref="K788" si="2357">IF(LEN(K787)=1,COLUMN(C784),"")</f>
        <v/>
      </c>
      <c r="L788" s="79" t="str">
        <f t="shared" ref="L788" si="2358">IF(LEN(L787)=1,COLUMN(D784),"")</f>
        <v/>
      </c>
      <c r="M788" s="79" t="str">
        <f t="shared" ref="M788" si="2359">IF(LEN(M787)=1,COLUMN(E784),"")</f>
        <v/>
      </c>
      <c r="N788" s="79" t="str">
        <f t="shared" ref="N788" si="2360">IF(LEN(N787)=1,COLUMN(F784),"")</f>
        <v/>
      </c>
      <c r="O788" s="79" t="str">
        <f t="shared" ref="O788" si="2361">IF(LEN(O787)=1,COLUMN(G784),"")</f>
        <v/>
      </c>
      <c r="P788" s="81" t="str">
        <f t="shared" ref="P788" si="2362">IF(LEN(P787)=1,COLUMN(H784),"")</f>
        <v/>
      </c>
      <c r="Q788" s="275"/>
      <c r="Z788" s="85"/>
      <c r="AB788" s="86"/>
      <c r="AC788" s="108"/>
    </row>
    <row r="789" spans="1:29" ht="12" customHeight="1" thickBot="1" x14ac:dyDescent="0.25">
      <c r="A789" s="272"/>
      <c r="B789" s="65"/>
      <c r="C789" s="65"/>
      <c r="D789" s="65"/>
      <c r="E789" s="74"/>
      <c r="F789" s="75"/>
      <c r="G789" s="75"/>
      <c r="H789" s="75"/>
      <c r="I789" s="76"/>
      <c r="J789" s="75"/>
      <c r="K789" s="75"/>
      <c r="L789" s="75"/>
      <c r="M789" s="75"/>
      <c r="N789" s="75"/>
      <c r="O789" s="75"/>
      <c r="P789" s="77"/>
      <c r="Q789" s="276"/>
      <c r="Z789" s="87"/>
      <c r="AA789" s="88"/>
      <c r="AB789" s="89"/>
      <c r="AC789" s="109"/>
    </row>
    <row r="790" spans="1:29" ht="12" customHeight="1" thickBot="1" x14ac:dyDescent="0.25">
      <c r="A790" s="272" t="str">
        <f>IF((ROW()-3)/3&lt;=AnzTeams,ROUNDUP((ROW()-3)/3,0),"")</f>
        <v/>
      </c>
      <c r="B790" s="68"/>
      <c r="C790" s="68"/>
      <c r="D790" s="68"/>
      <c r="E790" s="66"/>
      <c r="F790" s="67"/>
      <c r="G790" s="67"/>
      <c r="H790" s="71"/>
      <c r="I790" s="72"/>
      <c r="J790" s="67"/>
      <c r="K790" s="67"/>
      <c r="L790" s="67"/>
      <c r="M790" s="67"/>
      <c r="N790" s="67"/>
      <c r="O790" s="67"/>
      <c r="P790" s="73"/>
      <c r="Q790" s="274" t="str">
        <f>IF(COUNTA(E790:P790)&gt;0,IF(COUNTA(E790:P790)&lt;&gt;2,"???",$AB$1),"")</f>
        <v/>
      </c>
      <c r="Z790" s="82" t="str">
        <f>IF(Q790=$AB$1,INDEX($E$3:$H$3,MAX(E791:H791)),"")</f>
        <v/>
      </c>
      <c r="AA790" s="83" t="str">
        <f>IF(Q790=$AB$1,INDEX($I$3:$P$3,MAX(I791:P791)),"")</f>
        <v/>
      </c>
      <c r="AB790" s="84" t="str">
        <f>IF(ISNUMBER(AA790),Z790&amp;AA790,"")</f>
        <v/>
      </c>
      <c r="AC790" s="107" t="str">
        <f>IF(ISNUMBER(AA790),AB790&amp;TEXT(COUNTIF(AB$4:AB790,AB790),"000"),"")</f>
        <v/>
      </c>
    </row>
    <row r="791" spans="1:29" ht="12" customHeight="1" thickBot="1" x14ac:dyDescent="0.25">
      <c r="A791" s="272"/>
      <c r="B791" s="64"/>
      <c r="C791" s="64"/>
      <c r="D791" s="64"/>
      <c r="E791" s="78" t="str">
        <f t="shared" ref="E791:H791" si="2363">IF(LEN(E790)=1,COLUMN(A787),"")</f>
        <v/>
      </c>
      <c r="F791" s="79" t="str">
        <f t="shared" si="2363"/>
        <v/>
      </c>
      <c r="G791" s="79" t="str">
        <f t="shared" si="2363"/>
        <v/>
      </c>
      <c r="H791" s="79" t="str">
        <f t="shared" si="2363"/>
        <v/>
      </c>
      <c r="I791" s="80" t="str">
        <f t="shared" ref="I791" si="2364">IF(LEN(I790)=1,COLUMN(A787),"")</f>
        <v/>
      </c>
      <c r="J791" s="79" t="str">
        <f t="shared" ref="J791" si="2365">IF(LEN(J790)=1,COLUMN(B787),"")</f>
        <v/>
      </c>
      <c r="K791" s="79" t="str">
        <f t="shared" ref="K791" si="2366">IF(LEN(K790)=1,COLUMN(C787),"")</f>
        <v/>
      </c>
      <c r="L791" s="79" t="str">
        <f t="shared" ref="L791" si="2367">IF(LEN(L790)=1,COLUMN(D787),"")</f>
        <v/>
      </c>
      <c r="M791" s="79" t="str">
        <f t="shared" ref="M791" si="2368">IF(LEN(M790)=1,COLUMN(E787),"")</f>
        <v/>
      </c>
      <c r="N791" s="79" t="str">
        <f t="shared" ref="N791" si="2369">IF(LEN(N790)=1,COLUMN(F787),"")</f>
        <v/>
      </c>
      <c r="O791" s="79" t="str">
        <f t="shared" ref="O791" si="2370">IF(LEN(O790)=1,COLUMN(G787),"")</f>
        <v/>
      </c>
      <c r="P791" s="81" t="str">
        <f t="shared" ref="P791" si="2371">IF(LEN(P790)=1,COLUMN(H787),"")</f>
        <v/>
      </c>
      <c r="Q791" s="275"/>
      <c r="Z791" s="85"/>
      <c r="AB791" s="86"/>
      <c r="AC791" s="108"/>
    </row>
    <row r="792" spans="1:29" ht="12" customHeight="1" thickBot="1" x14ac:dyDescent="0.25">
      <c r="A792" s="272"/>
      <c r="B792" s="65"/>
      <c r="C792" s="65"/>
      <c r="D792" s="65"/>
      <c r="E792" s="74"/>
      <c r="F792" s="75"/>
      <c r="G792" s="75"/>
      <c r="H792" s="75"/>
      <c r="I792" s="76"/>
      <c r="J792" s="75"/>
      <c r="K792" s="75"/>
      <c r="L792" s="75"/>
      <c r="M792" s="75"/>
      <c r="N792" s="75"/>
      <c r="O792" s="75"/>
      <c r="P792" s="77"/>
      <c r="Q792" s="276"/>
      <c r="Z792" s="87"/>
      <c r="AA792" s="88"/>
      <c r="AB792" s="89"/>
      <c r="AC792" s="109"/>
    </row>
    <row r="793" spans="1:29" ht="12" customHeight="1" thickBot="1" x14ac:dyDescent="0.25">
      <c r="A793" s="272" t="str">
        <f>IF((ROW()-3)/3&lt;=AnzTeams,ROUNDUP((ROW()-3)/3,0),"")</f>
        <v/>
      </c>
      <c r="B793" s="68"/>
      <c r="C793" s="68"/>
      <c r="D793" s="68"/>
      <c r="E793" s="66"/>
      <c r="F793" s="67"/>
      <c r="G793" s="67"/>
      <c r="H793" s="71"/>
      <c r="I793" s="72"/>
      <c r="J793" s="67"/>
      <c r="K793" s="67"/>
      <c r="L793" s="67"/>
      <c r="M793" s="67"/>
      <c r="N793" s="67"/>
      <c r="O793" s="67"/>
      <c r="P793" s="73"/>
      <c r="Q793" s="274" t="str">
        <f>IF(COUNTA(E793:P793)&gt;0,IF(COUNTA(E793:P793)&lt;&gt;2,"???",$AB$1),"")</f>
        <v/>
      </c>
      <c r="Z793" s="82" t="str">
        <f>IF(Q793=$AB$1,INDEX($E$3:$H$3,MAX(E794:H794)),"")</f>
        <v/>
      </c>
      <c r="AA793" s="83" t="str">
        <f>IF(Q793=$AB$1,INDEX($I$3:$P$3,MAX(I794:P794)),"")</f>
        <v/>
      </c>
      <c r="AB793" s="84" t="str">
        <f>IF(ISNUMBER(AA793),Z793&amp;AA793,"")</f>
        <v/>
      </c>
      <c r="AC793" s="107" t="str">
        <f>IF(ISNUMBER(AA793),AB793&amp;TEXT(COUNTIF(AB$4:AB793,AB793),"000"),"")</f>
        <v/>
      </c>
    </row>
    <row r="794" spans="1:29" ht="12" customHeight="1" thickBot="1" x14ac:dyDescent="0.25">
      <c r="A794" s="272"/>
      <c r="B794" s="64"/>
      <c r="C794" s="64"/>
      <c r="D794" s="64"/>
      <c r="E794" s="78" t="str">
        <f t="shared" ref="E794:H794" si="2372">IF(LEN(E793)=1,COLUMN(A790),"")</f>
        <v/>
      </c>
      <c r="F794" s="79" t="str">
        <f t="shared" si="2372"/>
        <v/>
      </c>
      <c r="G794" s="79" t="str">
        <f t="shared" si="2372"/>
        <v/>
      </c>
      <c r="H794" s="79" t="str">
        <f t="shared" si="2372"/>
        <v/>
      </c>
      <c r="I794" s="80" t="str">
        <f t="shared" ref="I794" si="2373">IF(LEN(I793)=1,COLUMN(A790),"")</f>
        <v/>
      </c>
      <c r="J794" s="79" t="str">
        <f t="shared" ref="J794" si="2374">IF(LEN(J793)=1,COLUMN(B790),"")</f>
        <v/>
      </c>
      <c r="K794" s="79" t="str">
        <f t="shared" ref="K794" si="2375">IF(LEN(K793)=1,COLUMN(C790),"")</f>
        <v/>
      </c>
      <c r="L794" s="79" t="str">
        <f t="shared" ref="L794" si="2376">IF(LEN(L793)=1,COLUMN(D790),"")</f>
        <v/>
      </c>
      <c r="M794" s="79" t="str">
        <f t="shared" ref="M794" si="2377">IF(LEN(M793)=1,COLUMN(E790),"")</f>
        <v/>
      </c>
      <c r="N794" s="79" t="str">
        <f t="shared" ref="N794" si="2378">IF(LEN(N793)=1,COLUMN(F790),"")</f>
        <v/>
      </c>
      <c r="O794" s="79" t="str">
        <f t="shared" ref="O794" si="2379">IF(LEN(O793)=1,COLUMN(G790),"")</f>
        <v/>
      </c>
      <c r="P794" s="81" t="str">
        <f t="shared" ref="P794" si="2380">IF(LEN(P793)=1,COLUMN(H790),"")</f>
        <v/>
      </c>
      <c r="Q794" s="275"/>
      <c r="Z794" s="85"/>
      <c r="AB794" s="86"/>
      <c r="AC794" s="108"/>
    </row>
    <row r="795" spans="1:29" ht="12" customHeight="1" thickBot="1" x14ac:dyDescent="0.25">
      <c r="A795" s="272"/>
      <c r="B795" s="65"/>
      <c r="C795" s="65"/>
      <c r="D795" s="65"/>
      <c r="E795" s="74"/>
      <c r="F795" s="75"/>
      <c r="G795" s="75"/>
      <c r="H795" s="75"/>
      <c r="I795" s="76"/>
      <c r="J795" s="75"/>
      <c r="K795" s="75"/>
      <c r="L795" s="75"/>
      <c r="M795" s="75"/>
      <c r="N795" s="75"/>
      <c r="O795" s="75"/>
      <c r="P795" s="77"/>
      <c r="Q795" s="276"/>
      <c r="Z795" s="87"/>
      <c r="AA795" s="88"/>
      <c r="AB795" s="89"/>
      <c r="AC795" s="109"/>
    </row>
    <row r="796" spans="1:29" ht="12" customHeight="1" thickBot="1" x14ac:dyDescent="0.25">
      <c r="A796" s="272" t="str">
        <f>IF((ROW()-3)/3&lt;=AnzTeams,ROUNDUP((ROW()-3)/3,0),"")</f>
        <v/>
      </c>
      <c r="B796" s="68"/>
      <c r="C796" s="68"/>
      <c r="D796" s="68"/>
      <c r="E796" s="66"/>
      <c r="F796" s="67"/>
      <c r="G796" s="67"/>
      <c r="H796" s="71"/>
      <c r="I796" s="72"/>
      <c r="J796" s="67"/>
      <c r="K796" s="67"/>
      <c r="L796" s="67"/>
      <c r="M796" s="67"/>
      <c r="N796" s="67"/>
      <c r="O796" s="67"/>
      <c r="P796" s="73"/>
      <c r="Q796" s="274" t="str">
        <f>IF(COUNTA(E796:P796)&gt;0,IF(COUNTA(E796:P796)&lt;&gt;2,"???",$AB$1),"")</f>
        <v/>
      </c>
      <c r="Z796" s="82" t="str">
        <f>IF(Q796=$AB$1,INDEX($E$3:$H$3,MAX(E797:H797)),"")</f>
        <v/>
      </c>
      <c r="AA796" s="83" t="str">
        <f>IF(Q796=$AB$1,INDEX($I$3:$P$3,MAX(I797:P797)),"")</f>
        <v/>
      </c>
      <c r="AB796" s="84" t="str">
        <f>IF(ISNUMBER(AA796),Z796&amp;AA796,"")</f>
        <v/>
      </c>
      <c r="AC796" s="107" t="str">
        <f>IF(ISNUMBER(AA796),AB796&amp;TEXT(COUNTIF(AB$4:AB796,AB796),"000"),"")</f>
        <v/>
      </c>
    </row>
    <row r="797" spans="1:29" ht="12" customHeight="1" thickBot="1" x14ac:dyDescent="0.25">
      <c r="A797" s="272"/>
      <c r="B797" s="64"/>
      <c r="C797" s="64"/>
      <c r="D797" s="64"/>
      <c r="E797" s="78" t="str">
        <f t="shared" ref="E797:H797" si="2381">IF(LEN(E796)=1,COLUMN(A793),"")</f>
        <v/>
      </c>
      <c r="F797" s="79" t="str">
        <f t="shared" si="2381"/>
        <v/>
      </c>
      <c r="G797" s="79" t="str">
        <f t="shared" si="2381"/>
        <v/>
      </c>
      <c r="H797" s="79" t="str">
        <f t="shared" si="2381"/>
        <v/>
      </c>
      <c r="I797" s="80" t="str">
        <f t="shared" ref="I797" si="2382">IF(LEN(I796)=1,COLUMN(A793),"")</f>
        <v/>
      </c>
      <c r="J797" s="79" t="str">
        <f t="shared" ref="J797" si="2383">IF(LEN(J796)=1,COLUMN(B793),"")</f>
        <v/>
      </c>
      <c r="K797" s="79" t="str">
        <f t="shared" ref="K797" si="2384">IF(LEN(K796)=1,COLUMN(C793),"")</f>
        <v/>
      </c>
      <c r="L797" s="79" t="str">
        <f t="shared" ref="L797" si="2385">IF(LEN(L796)=1,COLUMN(D793),"")</f>
        <v/>
      </c>
      <c r="M797" s="79" t="str">
        <f t="shared" ref="M797" si="2386">IF(LEN(M796)=1,COLUMN(E793),"")</f>
        <v/>
      </c>
      <c r="N797" s="79" t="str">
        <f t="shared" ref="N797" si="2387">IF(LEN(N796)=1,COLUMN(F793),"")</f>
        <v/>
      </c>
      <c r="O797" s="79" t="str">
        <f t="shared" ref="O797" si="2388">IF(LEN(O796)=1,COLUMN(G793),"")</f>
        <v/>
      </c>
      <c r="P797" s="81" t="str">
        <f t="shared" ref="P797" si="2389">IF(LEN(P796)=1,COLUMN(H793),"")</f>
        <v/>
      </c>
      <c r="Q797" s="275"/>
      <c r="Z797" s="85"/>
      <c r="AB797" s="86"/>
      <c r="AC797" s="108"/>
    </row>
    <row r="798" spans="1:29" ht="12" customHeight="1" thickBot="1" x14ac:dyDescent="0.25">
      <c r="A798" s="272"/>
      <c r="B798" s="65"/>
      <c r="C798" s="65"/>
      <c r="D798" s="65"/>
      <c r="E798" s="74"/>
      <c r="F798" s="75"/>
      <c r="G798" s="75"/>
      <c r="H798" s="75"/>
      <c r="I798" s="76"/>
      <c r="J798" s="75"/>
      <c r="K798" s="75"/>
      <c r="L798" s="75"/>
      <c r="M798" s="75"/>
      <c r="N798" s="75"/>
      <c r="O798" s="75"/>
      <c r="P798" s="77"/>
      <c r="Q798" s="276"/>
      <c r="Z798" s="87"/>
      <c r="AA798" s="88"/>
      <c r="AB798" s="89"/>
      <c r="AC798" s="109"/>
    </row>
    <row r="799" spans="1:29" ht="12" customHeight="1" thickBot="1" x14ac:dyDescent="0.25">
      <c r="A799" s="272" t="str">
        <f>IF((ROW()-3)/3&lt;=AnzTeams,ROUNDUP((ROW()-3)/3,0),"")</f>
        <v/>
      </c>
      <c r="B799" s="68"/>
      <c r="C799" s="68"/>
      <c r="D799" s="68"/>
      <c r="E799" s="66"/>
      <c r="F799" s="67"/>
      <c r="G799" s="67"/>
      <c r="H799" s="71"/>
      <c r="I799" s="72"/>
      <c r="J799" s="67"/>
      <c r="K799" s="67"/>
      <c r="L799" s="67"/>
      <c r="M799" s="67"/>
      <c r="N799" s="67"/>
      <c r="O799" s="67"/>
      <c r="P799" s="73"/>
      <c r="Q799" s="274" t="str">
        <f>IF(COUNTA(E799:P799)&gt;0,IF(COUNTA(E799:P799)&lt;&gt;2,"???",$AB$1),"")</f>
        <v/>
      </c>
      <c r="Z799" s="82" t="str">
        <f>IF(Q799=$AB$1,INDEX($E$3:$H$3,MAX(E800:H800)),"")</f>
        <v/>
      </c>
      <c r="AA799" s="83" t="str">
        <f>IF(Q799=$AB$1,INDEX($I$3:$P$3,MAX(I800:P800)),"")</f>
        <v/>
      </c>
      <c r="AB799" s="84" t="str">
        <f>IF(ISNUMBER(AA799),Z799&amp;AA799,"")</f>
        <v/>
      </c>
      <c r="AC799" s="107" t="str">
        <f>IF(ISNUMBER(AA799),AB799&amp;TEXT(COUNTIF(AB$4:AB799,AB799),"000"),"")</f>
        <v/>
      </c>
    </row>
    <row r="800" spans="1:29" ht="12" customHeight="1" thickBot="1" x14ac:dyDescent="0.25">
      <c r="A800" s="272"/>
      <c r="B800" s="64"/>
      <c r="C800" s="64"/>
      <c r="D800" s="64"/>
      <c r="E800" s="78" t="str">
        <f t="shared" ref="E800:H800" si="2390">IF(LEN(E799)=1,COLUMN(A796),"")</f>
        <v/>
      </c>
      <c r="F800" s="79" t="str">
        <f t="shared" si="2390"/>
        <v/>
      </c>
      <c r="G800" s="79" t="str">
        <f t="shared" si="2390"/>
        <v/>
      </c>
      <c r="H800" s="79" t="str">
        <f t="shared" si="2390"/>
        <v/>
      </c>
      <c r="I800" s="80" t="str">
        <f t="shared" ref="I800" si="2391">IF(LEN(I799)=1,COLUMN(A796),"")</f>
        <v/>
      </c>
      <c r="J800" s="79" t="str">
        <f t="shared" ref="J800" si="2392">IF(LEN(J799)=1,COLUMN(B796),"")</f>
        <v/>
      </c>
      <c r="K800" s="79" t="str">
        <f t="shared" ref="K800" si="2393">IF(LEN(K799)=1,COLUMN(C796),"")</f>
        <v/>
      </c>
      <c r="L800" s="79" t="str">
        <f t="shared" ref="L800" si="2394">IF(LEN(L799)=1,COLUMN(D796),"")</f>
        <v/>
      </c>
      <c r="M800" s="79" t="str">
        <f t="shared" ref="M800" si="2395">IF(LEN(M799)=1,COLUMN(E796),"")</f>
        <v/>
      </c>
      <c r="N800" s="79" t="str">
        <f t="shared" ref="N800" si="2396">IF(LEN(N799)=1,COLUMN(F796),"")</f>
        <v/>
      </c>
      <c r="O800" s="79" t="str">
        <f t="shared" ref="O800" si="2397">IF(LEN(O799)=1,COLUMN(G796),"")</f>
        <v/>
      </c>
      <c r="P800" s="81" t="str">
        <f t="shared" ref="P800" si="2398">IF(LEN(P799)=1,COLUMN(H796),"")</f>
        <v/>
      </c>
      <c r="Q800" s="275"/>
      <c r="Z800" s="85"/>
      <c r="AB800" s="86"/>
      <c r="AC800" s="108"/>
    </row>
    <row r="801" spans="1:29" ht="12" customHeight="1" thickBot="1" x14ac:dyDescent="0.25">
      <c r="A801" s="272"/>
      <c r="B801" s="65"/>
      <c r="C801" s="65"/>
      <c r="D801" s="65"/>
      <c r="E801" s="74"/>
      <c r="F801" s="75"/>
      <c r="G801" s="75"/>
      <c r="H801" s="75"/>
      <c r="I801" s="76"/>
      <c r="J801" s="75"/>
      <c r="K801" s="75"/>
      <c r="L801" s="75"/>
      <c r="M801" s="75"/>
      <c r="N801" s="75"/>
      <c r="O801" s="75"/>
      <c r="P801" s="77"/>
      <c r="Q801" s="276"/>
      <c r="Z801" s="87"/>
      <c r="AA801" s="88"/>
      <c r="AB801" s="89"/>
      <c r="AC801" s="109"/>
    </row>
    <row r="802" spans="1:29" ht="12" customHeight="1" thickBot="1" x14ac:dyDescent="0.25">
      <c r="A802" s="272" t="str">
        <f>IF((ROW()-3)/3&lt;=AnzTeams,ROUNDUP((ROW()-3)/3,0),"")</f>
        <v/>
      </c>
      <c r="B802" s="68"/>
      <c r="C802" s="68"/>
      <c r="D802" s="68"/>
      <c r="E802" s="66"/>
      <c r="F802" s="67"/>
      <c r="G802" s="67"/>
      <c r="H802" s="71"/>
      <c r="I802" s="72"/>
      <c r="J802" s="67"/>
      <c r="K802" s="67"/>
      <c r="L802" s="67"/>
      <c r="M802" s="67"/>
      <c r="N802" s="67"/>
      <c r="O802" s="67"/>
      <c r="P802" s="73"/>
      <c r="Q802" s="274" t="str">
        <f>IF(COUNTA(E802:P802)&gt;0,IF(COUNTA(E802:P802)&lt;&gt;2,"???",$AB$1),"")</f>
        <v/>
      </c>
      <c r="Z802" s="82" t="str">
        <f>IF(Q802=$AB$1,INDEX($E$3:$H$3,MAX(E803:H803)),"")</f>
        <v/>
      </c>
      <c r="AA802" s="83" t="str">
        <f>IF(Q802=$AB$1,INDEX($I$3:$P$3,MAX(I803:P803)),"")</f>
        <v/>
      </c>
      <c r="AB802" s="84" t="str">
        <f>IF(ISNUMBER(AA802),Z802&amp;AA802,"")</f>
        <v/>
      </c>
      <c r="AC802" s="107" t="str">
        <f>IF(ISNUMBER(AA802),AB802&amp;TEXT(COUNTIF(AB$4:AB802,AB802),"000"),"")</f>
        <v/>
      </c>
    </row>
    <row r="803" spans="1:29" ht="12" customHeight="1" thickBot="1" x14ac:dyDescent="0.25">
      <c r="A803" s="272"/>
      <c r="B803" s="64"/>
      <c r="C803" s="64"/>
      <c r="D803" s="64"/>
      <c r="E803" s="78" t="str">
        <f t="shared" ref="E803:H803" si="2399">IF(LEN(E802)=1,COLUMN(A799),"")</f>
        <v/>
      </c>
      <c r="F803" s="79" t="str">
        <f t="shared" si="2399"/>
        <v/>
      </c>
      <c r="G803" s="79" t="str">
        <f t="shared" si="2399"/>
        <v/>
      </c>
      <c r="H803" s="79" t="str">
        <f t="shared" si="2399"/>
        <v/>
      </c>
      <c r="I803" s="80" t="str">
        <f t="shared" ref="I803" si="2400">IF(LEN(I802)=1,COLUMN(A799),"")</f>
        <v/>
      </c>
      <c r="J803" s="79" t="str">
        <f t="shared" ref="J803" si="2401">IF(LEN(J802)=1,COLUMN(B799),"")</f>
        <v/>
      </c>
      <c r="K803" s="79" t="str">
        <f t="shared" ref="K803" si="2402">IF(LEN(K802)=1,COLUMN(C799),"")</f>
        <v/>
      </c>
      <c r="L803" s="79" t="str">
        <f t="shared" ref="L803" si="2403">IF(LEN(L802)=1,COLUMN(D799),"")</f>
        <v/>
      </c>
      <c r="M803" s="79" t="str">
        <f t="shared" ref="M803" si="2404">IF(LEN(M802)=1,COLUMN(E799),"")</f>
        <v/>
      </c>
      <c r="N803" s="79" t="str">
        <f t="shared" ref="N803" si="2405">IF(LEN(N802)=1,COLUMN(F799),"")</f>
        <v/>
      </c>
      <c r="O803" s="79" t="str">
        <f t="shared" ref="O803" si="2406">IF(LEN(O802)=1,COLUMN(G799),"")</f>
        <v/>
      </c>
      <c r="P803" s="81" t="str">
        <f t="shared" ref="P803" si="2407">IF(LEN(P802)=1,COLUMN(H799),"")</f>
        <v/>
      </c>
      <c r="Q803" s="275"/>
      <c r="Z803" s="85"/>
      <c r="AB803" s="86"/>
      <c r="AC803" s="108"/>
    </row>
    <row r="804" spans="1:29" ht="12" customHeight="1" thickBot="1" x14ac:dyDescent="0.25">
      <c r="A804" s="272"/>
      <c r="B804" s="65"/>
      <c r="C804" s="65"/>
      <c r="D804" s="65"/>
      <c r="E804" s="74"/>
      <c r="F804" s="75"/>
      <c r="G804" s="75"/>
      <c r="H804" s="75"/>
      <c r="I804" s="76"/>
      <c r="J804" s="75"/>
      <c r="K804" s="75"/>
      <c r="L804" s="75"/>
      <c r="M804" s="75"/>
      <c r="N804" s="75"/>
      <c r="O804" s="75"/>
      <c r="P804" s="77"/>
      <c r="Q804" s="276"/>
      <c r="Z804" s="87"/>
      <c r="AA804" s="88"/>
      <c r="AB804" s="89"/>
      <c r="AC804" s="109"/>
    </row>
    <row r="805" spans="1:29" ht="12" customHeight="1" thickBot="1" x14ac:dyDescent="0.25">
      <c r="A805" s="272" t="str">
        <f>IF((ROW()-3)/3&lt;=AnzTeams,ROUNDUP((ROW()-3)/3,0),"")</f>
        <v/>
      </c>
      <c r="B805" s="68"/>
      <c r="C805" s="68"/>
      <c r="D805" s="68"/>
      <c r="E805" s="66"/>
      <c r="F805" s="67"/>
      <c r="G805" s="67"/>
      <c r="H805" s="71"/>
      <c r="I805" s="72"/>
      <c r="J805" s="67"/>
      <c r="K805" s="67"/>
      <c r="L805" s="67"/>
      <c r="M805" s="67"/>
      <c r="N805" s="67"/>
      <c r="O805" s="67"/>
      <c r="P805" s="73"/>
      <c r="Q805" s="274" t="str">
        <f>IF(COUNTA(E805:P805)&gt;0,IF(COUNTA(E805:P805)&lt;&gt;2,"???",$AB$1),"")</f>
        <v/>
      </c>
      <c r="Z805" s="82" t="str">
        <f>IF(Q805=$AB$1,INDEX($E$3:$H$3,MAX(E806:H806)),"")</f>
        <v/>
      </c>
      <c r="AA805" s="83" t="str">
        <f>IF(Q805=$AB$1,INDEX($I$3:$P$3,MAX(I806:P806)),"")</f>
        <v/>
      </c>
      <c r="AB805" s="84" t="str">
        <f>IF(ISNUMBER(AA805),Z805&amp;AA805,"")</f>
        <v/>
      </c>
      <c r="AC805" s="107" t="str">
        <f>IF(ISNUMBER(AA805),AB805&amp;TEXT(COUNTIF(AB$4:AB805,AB805),"000"),"")</f>
        <v/>
      </c>
    </row>
    <row r="806" spans="1:29" ht="12" customHeight="1" thickBot="1" x14ac:dyDescent="0.25">
      <c r="A806" s="272"/>
      <c r="B806" s="64"/>
      <c r="C806" s="64"/>
      <c r="D806" s="64"/>
      <c r="E806" s="78" t="str">
        <f t="shared" ref="E806:H806" si="2408">IF(LEN(E805)=1,COLUMN(A802),"")</f>
        <v/>
      </c>
      <c r="F806" s="79" t="str">
        <f t="shared" si="2408"/>
        <v/>
      </c>
      <c r="G806" s="79" t="str">
        <f t="shared" si="2408"/>
        <v/>
      </c>
      <c r="H806" s="79" t="str">
        <f t="shared" si="2408"/>
        <v/>
      </c>
      <c r="I806" s="80" t="str">
        <f t="shared" ref="I806" si="2409">IF(LEN(I805)=1,COLUMN(A802),"")</f>
        <v/>
      </c>
      <c r="J806" s="79" t="str">
        <f t="shared" ref="J806" si="2410">IF(LEN(J805)=1,COLUMN(B802),"")</f>
        <v/>
      </c>
      <c r="K806" s="79" t="str">
        <f t="shared" ref="K806" si="2411">IF(LEN(K805)=1,COLUMN(C802),"")</f>
        <v/>
      </c>
      <c r="L806" s="79" t="str">
        <f t="shared" ref="L806" si="2412">IF(LEN(L805)=1,COLUMN(D802),"")</f>
        <v/>
      </c>
      <c r="M806" s="79" t="str">
        <f t="shared" ref="M806" si="2413">IF(LEN(M805)=1,COLUMN(E802),"")</f>
        <v/>
      </c>
      <c r="N806" s="79" t="str">
        <f t="shared" ref="N806" si="2414">IF(LEN(N805)=1,COLUMN(F802),"")</f>
        <v/>
      </c>
      <c r="O806" s="79" t="str">
        <f t="shared" ref="O806" si="2415">IF(LEN(O805)=1,COLUMN(G802),"")</f>
        <v/>
      </c>
      <c r="P806" s="81" t="str">
        <f t="shared" ref="P806" si="2416">IF(LEN(P805)=1,COLUMN(H802),"")</f>
        <v/>
      </c>
      <c r="Q806" s="275"/>
      <c r="Z806" s="85"/>
      <c r="AB806" s="86"/>
      <c r="AC806" s="108"/>
    </row>
    <row r="807" spans="1:29" ht="12" customHeight="1" thickBot="1" x14ac:dyDescent="0.25">
      <c r="A807" s="272"/>
      <c r="B807" s="65"/>
      <c r="C807" s="65"/>
      <c r="D807" s="65"/>
      <c r="E807" s="74"/>
      <c r="F807" s="75"/>
      <c r="G807" s="75"/>
      <c r="H807" s="75"/>
      <c r="I807" s="76"/>
      <c r="J807" s="75"/>
      <c r="K807" s="75"/>
      <c r="L807" s="75"/>
      <c r="M807" s="75"/>
      <c r="N807" s="75"/>
      <c r="O807" s="75"/>
      <c r="P807" s="77"/>
      <c r="Q807" s="276"/>
      <c r="Z807" s="87"/>
      <c r="AA807" s="88"/>
      <c r="AB807" s="89"/>
      <c r="AC807" s="109"/>
    </row>
    <row r="808" spans="1:29" ht="12" customHeight="1" thickBot="1" x14ac:dyDescent="0.25">
      <c r="A808" s="272" t="str">
        <f>IF((ROW()-3)/3&lt;=AnzTeams,ROUNDUP((ROW()-3)/3,0),"")</f>
        <v/>
      </c>
      <c r="B808" s="68"/>
      <c r="C808" s="68"/>
      <c r="D808" s="68"/>
      <c r="E808" s="66"/>
      <c r="F808" s="67"/>
      <c r="G808" s="67"/>
      <c r="H808" s="71"/>
      <c r="I808" s="72"/>
      <c r="J808" s="67"/>
      <c r="K808" s="67"/>
      <c r="L808" s="67"/>
      <c r="M808" s="67"/>
      <c r="N808" s="67"/>
      <c r="O808" s="67"/>
      <c r="P808" s="73"/>
      <c r="Q808" s="274" t="str">
        <f>IF(COUNTA(E808:P808)&gt;0,IF(COUNTA(E808:P808)&lt;&gt;2,"???",$AB$1),"")</f>
        <v/>
      </c>
      <c r="Z808" s="82" t="str">
        <f>IF(Q808=$AB$1,INDEX($E$3:$H$3,MAX(E809:H809)),"")</f>
        <v/>
      </c>
      <c r="AA808" s="83" t="str">
        <f>IF(Q808=$AB$1,INDEX($I$3:$P$3,MAX(I809:P809)),"")</f>
        <v/>
      </c>
      <c r="AB808" s="84" t="str">
        <f>IF(ISNUMBER(AA808),Z808&amp;AA808,"")</f>
        <v/>
      </c>
      <c r="AC808" s="107" t="str">
        <f>IF(ISNUMBER(AA808),AB808&amp;TEXT(COUNTIF(AB$4:AB808,AB808),"000"),"")</f>
        <v/>
      </c>
    </row>
    <row r="809" spans="1:29" ht="12" customHeight="1" thickBot="1" x14ac:dyDescent="0.25">
      <c r="A809" s="272"/>
      <c r="B809" s="64"/>
      <c r="C809" s="64"/>
      <c r="D809" s="64"/>
      <c r="E809" s="78" t="str">
        <f t="shared" ref="E809:H809" si="2417">IF(LEN(E808)=1,COLUMN(A805),"")</f>
        <v/>
      </c>
      <c r="F809" s="79" t="str">
        <f t="shared" si="2417"/>
        <v/>
      </c>
      <c r="G809" s="79" t="str">
        <f t="shared" si="2417"/>
        <v/>
      </c>
      <c r="H809" s="79" t="str">
        <f t="shared" si="2417"/>
        <v/>
      </c>
      <c r="I809" s="80" t="str">
        <f t="shared" ref="I809" si="2418">IF(LEN(I808)=1,COLUMN(A805),"")</f>
        <v/>
      </c>
      <c r="J809" s="79" t="str">
        <f t="shared" ref="J809" si="2419">IF(LEN(J808)=1,COLUMN(B805),"")</f>
        <v/>
      </c>
      <c r="K809" s="79" t="str">
        <f t="shared" ref="K809" si="2420">IF(LEN(K808)=1,COLUMN(C805),"")</f>
        <v/>
      </c>
      <c r="L809" s="79" t="str">
        <f t="shared" ref="L809" si="2421">IF(LEN(L808)=1,COLUMN(D805),"")</f>
        <v/>
      </c>
      <c r="M809" s="79" t="str">
        <f t="shared" ref="M809" si="2422">IF(LEN(M808)=1,COLUMN(E805),"")</f>
        <v/>
      </c>
      <c r="N809" s="79" t="str">
        <f t="shared" ref="N809" si="2423">IF(LEN(N808)=1,COLUMN(F805),"")</f>
        <v/>
      </c>
      <c r="O809" s="79" t="str">
        <f t="shared" ref="O809" si="2424">IF(LEN(O808)=1,COLUMN(G805),"")</f>
        <v/>
      </c>
      <c r="P809" s="81" t="str">
        <f t="shared" ref="P809" si="2425">IF(LEN(P808)=1,COLUMN(H805),"")</f>
        <v/>
      </c>
      <c r="Q809" s="275"/>
      <c r="Z809" s="85"/>
      <c r="AB809" s="86"/>
      <c r="AC809" s="108"/>
    </row>
    <row r="810" spans="1:29" ht="12" customHeight="1" thickBot="1" x14ac:dyDescent="0.25">
      <c r="A810" s="272"/>
      <c r="B810" s="65"/>
      <c r="C810" s="65"/>
      <c r="D810" s="65"/>
      <c r="E810" s="74"/>
      <c r="F810" s="75"/>
      <c r="G810" s="75"/>
      <c r="H810" s="75"/>
      <c r="I810" s="76"/>
      <c r="J810" s="75"/>
      <c r="K810" s="75"/>
      <c r="L810" s="75"/>
      <c r="M810" s="75"/>
      <c r="N810" s="75"/>
      <c r="O810" s="75"/>
      <c r="P810" s="77"/>
      <c r="Q810" s="276"/>
      <c r="Z810" s="87"/>
      <c r="AA810" s="88"/>
      <c r="AB810" s="89"/>
      <c r="AC810" s="109"/>
    </row>
    <row r="811" spans="1:29" ht="12" customHeight="1" thickBot="1" x14ac:dyDescent="0.25">
      <c r="A811" s="272" t="str">
        <f>IF((ROW()-3)/3&lt;=AnzTeams,ROUNDUP((ROW()-3)/3,0),"")</f>
        <v/>
      </c>
      <c r="B811" s="68"/>
      <c r="C811" s="68"/>
      <c r="D811" s="68"/>
      <c r="E811" s="66"/>
      <c r="F811" s="67"/>
      <c r="G811" s="67"/>
      <c r="H811" s="71"/>
      <c r="I811" s="72"/>
      <c r="J811" s="67"/>
      <c r="K811" s="67"/>
      <c r="L811" s="67"/>
      <c r="M811" s="67"/>
      <c r="N811" s="67"/>
      <c r="O811" s="67"/>
      <c r="P811" s="73"/>
      <c r="Q811" s="274" t="str">
        <f>IF(COUNTA(E811:P811)&gt;0,IF(COUNTA(E811:P811)&lt;&gt;2,"???",$AB$1),"")</f>
        <v/>
      </c>
      <c r="Z811" s="82" t="str">
        <f>IF(Q811=$AB$1,INDEX($E$3:$H$3,MAX(E812:H812)),"")</f>
        <v/>
      </c>
      <c r="AA811" s="83" t="str">
        <f>IF(Q811=$AB$1,INDEX($I$3:$P$3,MAX(I812:P812)),"")</f>
        <v/>
      </c>
      <c r="AB811" s="84" t="str">
        <f>IF(ISNUMBER(AA811),Z811&amp;AA811,"")</f>
        <v/>
      </c>
      <c r="AC811" s="107" t="str">
        <f>IF(ISNUMBER(AA811),AB811&amp;TEXT(COUNTIF(AB$4:AB811,AB811),"000"),"")</f>
        <v/>
      </c>
    </row>
    <row r="812" spans="1:29" ht="12" customHeight="1" thickBot="1" x14ac:dyDescent="0.25">
      <c r="A812" s="272"/>
      <c r="B812" s="64"/>
      <c r="C812" s="64"/>
      <c r="D812" s="64"/>
      <c r="E812" s="78" t="str">
        <f t="shared" ref="E812:H812" si="2426">IF(LEN(E811)=1,COLUMN(A808),"")</f>
        <v/>
      </c>
      <c r="F812" s="79" t="str">
        <f t="shared" si="2426"/>
        <v/>
      </c>
      <c r="G812" s="79" t="str">
        <f t="shared" si="2426"/>
        <v/>
      </c>
      <c r="H812" s="79" t="str">
        <f t="shared" si="2426"/>
        <v/>
      </c>
      <c r="I812" s="80" t="str">
        <f t="shared" ref="I812" si="2427">IF(LEN(I811)=1,COLUMN(A808),"")</f>
        <v/>
      </c>
      <c r="J812" s="79" t="str">
        <f t="shared" ref="J812" si="2428">IF(LEN(J811)=1,COLUMN(B808),"")</f>
        <v/>
      </c>
      <c r="K812" s="79" t="str">
        <f t="shared" ref="K812" si="2429">IF(LEN(K811)=1,COLUMN(C808),"")</f>
        <v/>
      </c>
      <c r="L812" s="79" t="str">
        <f t="shared" ref="L812" si="2430">IF(LEN(L811)=1,COLUMN(D808),"")</f>
        <v/>
      </c>
      <c r="M812" s="79" t="str">
        <f t="shared" ref="M812" si="2431">IF(LEN(M811)=1,COLUMN(E808),"")</f>
        <v/>
      </c>
      <c r="N812" s="79" t="str">
        <f t="shared" ref="N812" si="2432">IF(LEN(N811)=1,COLUMN(F808),"")</f>
        <v/>
      </c>
      <c r="O812" s="79" t="str">
        <f t="shared" ref="O812" si="2433">IF(LEN(O811)=1,COLUMN(G808),"")</f>
        <v/>
      </c>
      <c r="P812" s="81" t="str">
        <f t="shared" ref="P812" si="2434">IF(LEN(P811)=1,COLUMN(H808),"")</f>
        <v/>
      </c>
      <c r="Q812" s="275"/>
      <c r="Z812" s="85"/>
      <c r="AB812" s="86"/>
      <c r="AC812" s="108"/>
    </row>
    <row r="813" spans="1:29" ht="12" customHeight="1" thickBot="1" x14ac:dyDescent="0.25">
      <c r="A813" s="272"/>
      <c r="B813" s="65"/>
      <c r="C813" s="65"/>
      <c r="D813" s="65"/>
      <c r="E813" s="74"/>
      <c r="F813" s="75"/>
      <c r="G813" s="75"/>
      <c r="H813" s="75"/>
      <c r="I813" s="76"/>
      <c r="J813" s="75"/>
      <c r="K813" s="75"/>
      <c r="L813" s="75"/>
      <c r="M813" s="75"/>
      <c r="N813" s="75"/>
      <c r="O813" s="75"/>
      <c r="P813" s="77"/>
      <c r="Q813" s="276"/>
      <c r="Z813" s="87"/>
      <c r="AA813" s="88"/>
      <c r="AB813" s="89"/>
      <c r="AC813" s="109"/>
    </row>
    <row r="814" spans="1:29" ht="12" customHeight="1" thickBot="1" x14ac:dyDescent="0.25">
      <c r="A814" s="272" t="str">
        <f>IF((ROW()-3)/3&lt;=AnzTeams,ROUNDUP((ROW()-3)/3,0),"")</f>
        <v/>
      </c>
      <c r="B814" s="68"/>
      <c r="C814" s="68"/>
      <c r="D814" s="68"/>
      <c r="E814" s="66"/>
      <c r="F814" s="67"/>
      <c r="G814" s="67"/>
      <c r="H814" s="71"/>
      <c r="I814" s="72"/>
      <c r="J814" s="67"/>
      <c r="K814" s="67"/>
      <c r="L814" s="67"/>
      <c r="M814" s="67"/>
      <c r="N814" s="67"/>
      <c r="O814" s="67"/>
      <c r="P814" s="73"/>
      <c r="Q814" s="274" t="str">
        <f>IF(COUNTA(E814:P814)&gt;0,IF(COUNTA(E814:P814)&lt;&gt;2,"???",$AB$1),"")</f>
        <v/>
      </c>
      <c r="Z814" s="82" t="str">
        <f>IF(Q814=$AB$1,INDEX($E$3:$H$3,MAX(E815:H815)),"")</f>
        <v/>
      </c>
      <c r="AA814" s="83" t="str">
        <f>IF(Q814=$AB$1,INDEX($I$3:$P$3,MAX(I815:P815)),"")</f>
        <v/>
      </c>
      <c r="AB814" s="84" t="str">
        <f>IF(ISNUMBER(AA814),Z814&amp;AA814,"")</f>
        <v/>
      </c>
      <c r="AC814" s="107" t="str">
        <f>IF(ISNUMBER(AA814),AB814&amp;TEXT(COUNTIF(AB$4:AB814,AB814),"000"),"")</f>
        <v/>
      </c>
    </row>
    <row r="815" spans="1:29" ht="12" customHeight="1" thickBot="1" x14ac:dyDescent="0.25">
      <c r="A815" s="272"/>
      <c r="B815" s="64"/>
      <c r="C815" s="64"/>
      <c r="D815" s="64"/>
      <c r="E815" s="78" t="str">
        <f t="shared" ref="E815:H815" si="2435">IF(LEN(E814)=1,COLUMN(A811),"")</f>
        <v/>
      </c>
      <c r="F815" s="79" t="str">
        <f t="shared" si="2435"/>
        <v/>
      </c>
      <c r="G815" s="79" t="str">
        <f t="shared" si="2435"/>
        <v/>
      </c>
      <c r="H815" s="79" t="str">
        <f t="shared" si="2435"/>
        <v/>
      </c>
      <c r="I815" s="80" t="str">
        <f t="shared" ref="I815" si="2436">IF(LEN(I814)=1,COLUMN(A811),"")</f>
        <v/>
      </c>
      <c r="J815" s="79" t="str">
        <f t="shared" ref="J815" si="2437">IF(LEN(J814)=1,COLUMN(B811),"")</f>
        <v/>
      </c>
      <c r="K815" s="79" t="str">
        <f t="shared" ref="K815" si="2438">IF(LEN(K814)=1,COLUMN(C811),"")</f>
        <v/>
      </c>
      <c r="L815" s="79" t="str">
        <f t="shared" ref="L815" si="2439">IF(LEN(L814)=1,COLUMN(D811),"")</f>
        <v/>
      </c>
      <c r="M815" s="79" t="str">
        <f t="shared" ref="M815" si="2440">IF(LEN(M814)=1,COLUMN(E811),"")</f>
        <v/>
      </c>
      <c r="N815" s="79" t="str">
        <f t="shared" ref="N815" si="2441">IF(LEN(N814)=1,COLUMN(F811),"")</f>
        <v/>
      </c>
      <c r="O815" s="79" t="str">
        <f t="shared" ref="O815" si="2442">IF(LEN(O814)=1,COLUMN(G811),"")</f>
        <v/>
      </c>
      <c r="P815" s="81" t="str">
        <f t="shared" ref="P815" si="2443">IF(LEN(P814)=1,COLUMN(H811),"")</f>
        <v/>
      </c>
      <c r="Q815" s="275"/>
      <c r="Z815" s="85"/>
      <c r="AB815" s="86"/>
      <c r="AC815" s="108"/>
    </row>
    <row r="816" spans="1:29" ht="12" customHeight="1" thickBot="1" x14ac:dyDescent="0.25">
      <c r="A816" s="272"/>
      <c r="B816" s="65"/>
      <c r="C816" s="65"/>
      <c r="D816" s="65"/>
      <c r="E816" s="74"/>
      <c r="F816" s="75"/>
      <c r="G816" s="75"/>
      <c r="H816" s="75"/>
      <c r="I816" s="76"/>
      <c r="J816" s="75"/>
      <c r="K816" s="75"/>
      <c r="L816" s="75"/>
      <c r="M816" s="75"/>
      <c r="N816" s="75"/>
      <c r="O816" s="75"/>
      <c r="P816" s="77"/>
      <c r="Q816" s="276"/>
      <c r="Z816" s="87"/>
      <c r="AA816" s="88"/>
      <c r="AB816" s="89"/>
      <c r="AC816" s="109"/>
    </row>
    <row r="817" spans="1:29" ht="12" customHeight="1" thickBot="1" x14ac:dyDescent="0.25">
      <c r="A817" s="272" t="str">
        <f>IF((ROW()-3)/3&lt;=AnzTeams,ROUNDUP((ROW()-3)/3,0),"")</f>
        <v/>
      </c>
      <c r="B817" s="68"/>
      <c r="C817" s="68"/>
      <c r="D817" s="68"/>
      <c r="E817" s="66"/>
      <c r="F817" s="67"/>
      <c r="G817" s="67"/>
      <c r="H817" s="71"/>
      <c r="I817" s="72"/>
      <c r="J817" s="67"/>
      <c r="K817" s="67"/>
      <c r="L817" s="67"/>
      <c r="M817" s="67"/>
      <c r="N817" s="67"/>
      <c r="O817" s="67"/>
      <c r="P817" s="73"/>
      <c r="Q817" s="274" t="str">
        <f>IF(COUNTA(E817:P817)&gt;0,IF(COUNTA(E817:P817)&lt;&gt;2,"???",$AB$1),"")</f>
        <v/>
      </c>
      <c r="Z817" s="82" t="str">
        <f>IF(Q817=$AB$1,INDEX($E$3:$H$3,MAX(E818:H818)),"")</f>
        <v/>
      </c>
      <c r="AA817" s="83" t="str">
        <f>IF(Q817=$AB$1,INDEX($I$3:$P$3,MAX(I818:P818)),"")</f>
        <v/>
      </c>
      <c r="AB817" s="84" t="str">
        <f>IF(ISNUMBER(AA817),Z817&amp;AA817,"")</f>
        <v/>
      </c>
      <c r="AC817" s="107" t="str">
        <f>IF(ISNUMBER(AA817),AB817&amp;TEXT(COUNTIF(AB$4:AB817,AB817),"000"),"")</f>
        <v/>
      </c>
    </row>
    <row r="818" spans="1:29" ht="12" customHeight="1" thickBot="1" x14ac:dyDescent="0.25">
      <c r="A818" s="272"/>
      <c r="B818" s="64"/>
      <c r="C818" s="64"/>
      <c r="D818" s="64"/>
      <c r="E818" s="78" t="str">
        <f t="shared" ref="E818:H818" si="2444">IF(LEN(E817)=1,COLUMN(A814),"")</f>
        <v/>
      </c>
      <c r="F818" s="79" t="str">
        <f t="shared" si="2444"/>
        <v/>
      </c>
      <c r="G818" s="79" t="str">
        <f t="shared" si="2444"/>
        <v/>
      </c>
      <c r="H818" s="79" t="str">
        <f t="shared" si="2444"/>
        <v/>
      </c>
      <c r="I818" s="80" t="str">
        <f t="shared" ref="I818" si="2445">IF(LEN(I817)=1,COLUMN(A814),"")</f>
        <v/>
      </c>
      <c r="J818" s="79" t="str">
        <f t="shared" ref="J818" si="2446">IF(LEN(J817)=1,COLUMN(B814),"")</f>
        <v/>
      </c>
      <c r="K818" s="79" t="str">
        <f t="shared" ref="K818" si="2447">IF(LEN(K817)=1,COLUMN(C814),"")</f>
        <v/>
      </c>
      <c r="L818" s="79" t="str">
        <f t="shared" ref="L818" si="2448">IF(LEN(L817)=1,COLUMN(D814),"")</f>
        <v/>
      </c>
      <c r="M818" s="79" t="str">
        <f t="shared" ref="M818" si="2449">IF(LEN(M817)=1,COLUMN(E814),"")</f>
        <v/>
      </c>
      <c r="N818" s="79" t="str">
        <f t="shared" ref="N818" si="2450">IF(LEN(N817)=1,COLUMN(F814),"")</f>
        <v/>
      </c>
      <c r="O818" s="79" t="str">
        <f t="shared" ref="O818" si="2451">IF(LEN(O817)=1,COLUMN(G814),"")</f>
        <v/>
      </c>
      <c r="P818" s="81" t="str">
        <f t="shared" ref="P818" si="2452">IF(LEN(P817)=1,COLUMN(H814),"")</f>
        <v/>
      </c>
      <c r="Q818" s="275"/>
      <c r="Z818" s="85"/>
      <c r="AB818" s="86"/>
      <c r="AC818" s="108"/>
    </row>
    <row r="819" spans="1:29" ht="12" customHeight="1" thickBot="1" x14ac:dyDescent="0.25">
      <c r="A819" s="272"/>
      <c r="B819" s="65"/>
      <c r="C819" s="65"/>
      <c r="D819" s="65"/>
      <c r="E819" s="74"/>
      <c r="F819" s="75"/>
      <c r="G819" s="75"/>
      <c r="H819" s="75"/>
      <c r="I819" s="76"/>
      <c r="J819" s="75"/>
      <c r="K819" s="75"/>
      <c r="L819" s="75"/>
      <c r="M819" s="75"/>
      <c r="N819" s="75"/>
      <c r="O819" s="75"/>
      <c r="P819" s="77"/>
      <c r="Q819" s="276"/>
      <c r="Z819" s="87"/>
      <c r="AA819" s="88"/>
      <c r="AB819" s="89"/>
      <c r="AC819" s="109"/>
    </row>
    <row r="820" spans="1:29" ht="12" customHeight="1" thickBot="1" x14ac:dyDescent="0.25">
      <c r="A820" s="272" t="str">
        <f>IF((ROW()-3)/3&lt;=AnzTeams,ROUNDUP((ROW()-3)/3,0),"")</f>
        <v/>
      </c>
      <c r="B820" s="68"/>
      <c r="C820" s="68"/>
      <c r="D820" s="68"/>
      <c r="E820" s="66"/>
      <c r="F820" s="67"/>
      <c r="G820" s="67"/>
      <c r="H820" s="71"/>
      <c r="I820" s="72"/>
      <c r="J820" s="67"/>
      <c r="K820" s="67"/>
      <c r="L820" s="67"/>
      <c r="M820" s="67"/>
      <c r="N820" s="67"/>
      <c r="O820" s="67"/>
      <c r="P820" s="73"/>
      <c r="Q820" s="274" t="str">
        <f>IF(COUNTA(E820:P820)&gt;0,IF(COUNTA(E820:P820)&lt;&gt;2,"???",$AB$1),"")</f>
        <v/>
      </c>
      <c r="Z820" s="82" t="str">
        <f>IF(Q820=$AB$1,INDEX($E$3:$H$3,MAX(E821:H821)),"")</f>
        <v/>
      </c>
      <c r="AA820" s="83" t="str">
        <f>IF(Q820=$AB$1,INDEX($I$3:$P$3,MAX(I821:P821)),"")</f>
        <v/>
      </c>
      <c r="AB820" s="84" t="str">
        <f>IF(ISNUMBER(AA820),Z820&amp;AA820,"")</f>
        <v/>
      </c>
      <c r="AC820" s="107" t="str">
        <f>IF(ISNUMBER(AA820),AB820&amp;TEXT(COUNTIF(AB$4:AB820,AB820),"000"),"")</f>
        <v/>
      </c>
    </row>
    <row r="821" spans="1:29" ht="12" customHeight="1" thickBot="1" x14ac:dyDescent="0.25">
      <c r="A821" s="272"/>
      <c r="B821" s="64"/>
      <c r="C821" s="64"/>
      <c r="D821" s="64"/>
      <c r="E821" s="78" t="str">
        <f t="shared" ref="E821:H821" si="2453">IF(LEN(E820)=1,COLUMN(A817),"")</f>
        <v/>
      </c>
      <c r="F821" s="79" t="str">
        <f t="shared" si="2453"/>
        <v/>
      </c>
      <c r="G821" s="79" t="str">
        <f t="shared" si="2453"/>
        <v/>
      </c>
      <c r="H821" s="79" t="str">
        <f t="shared" si="2453"/>
        <v/>
      </c>
      <c r="I821" s="80" t="str">
        <f t="shared" ref="I821" si="2454">IF(LEN(I820)=1,COLUMN(A817),"")</f>
        <v/>
      </c>
      <c r="J821" s="79" t="str">
        <f t="shared" ref="J821" si="2455">IF(LEN(J820)=1,COLUMN(B817),"")</f>
        <v/>
      </c>
      <c r="K821" s="79" t="str">
        <f t="shared" ref="K821" si="2456">IF(LEN(K820)=1,COLUMN(C817),"")</f>
        <v/>
      </c>
      <c r="L821" s="79" t="str">
        <f t="shared" ref="L821" si="2457">IF(LEN(L820)=1,COLUMN(D817),"")</f>
        <v/>
      </c>
      <c r="M821" s="79" t="str">
        <f t="shared" ref="M821" si="2458">IF(LEN(M820)=1,COLUMN(E817),"")</f>
        <v/>
      </c>
      <c r="N821" s="79" t="str">
        <f t="shared" ref="N821" si="2459">IF(LEN(N820)=1,COLUMN(F817),"")</f>
        <v/>
      </c>
      <c r="O821" s="79" t="str">
        <f t="shared" ref="O821" si="2460">IF(LEN(O820)=1,COLUMN(G817),"")</f>
        <v/>
      </c>
      <c r="P821" s="81" t="str">
        <f t="shared" ref="P821" si="2461">IF(LEN(P820)=1,COLUMN(H817),"")</f>
        <v/>
      </c>
      <c r="Q821" s="275"/>
      <c r="Z821" s="85"/>
      <c r="AB821" s="86"/>
      <c r="AC821" s="108"/>
    </row>
    <row r="822" spans="1:29" ht="12" customHeight="1" thickBot="1" x14ac:dyDescent="0.25">
      <c r="A822" s="272"/>
      <c r="B822" s="65"/>
      <c r="C822" s="65"/>
      <c r="D822" s="65"/>
      <c r="E822" s="74"/>
      <c r="F822" s="75"/>
      <c r="G822" s="75"/>
      <c r="H822" s="75"/>
      <c r="I822" s="76"/>
      <c r="J822" s="75"/>
      <c r="K822" s="75"/>
      <c r="L822" s="75"/>
      <c r="M822" s="75"/>
      <c r="N822" s="75"/>
      <c r="O822" s="75"/>
      <c r="P822" s="77"/>
      <c r="Q822" s="276"/>
      <c r="Z822" s="87"/>
      <c r="AA822" s="88"/>
      <c r="AB822" s="89"/>
      <c r="AC822" s="109"/>
    </row>
    <row r="823" spans="1:29" ht="12" customHeight="1" thickBot="1" x14ac:dyDescent="0.25">
      <c r="A823" s="272" t="str">
        <f>IF((ROW()-3)/3&lt;=AnzTeams,ROUNDUP((ROW()-3)/3,0),"")</f>
        <v/>
      </c>
      <c r="B823" s="68"/>
      <c r="C823" s="68"/>
      <c r="D823" s="68"/>
      <c r="E823" s="66"/>
      <c r="F823" s="67"/>
      <c r="G823" s="67"/>
      <c r="H823" s="71"/>
      <c r="I823" s="72"/>
      <c r="J823" s="67"/>
      <c r="K823" s="67"/>
      <c r="L823" s="67"/>
      <c r="M823" s="67"/>
      <c r="N823" s="67"/>
      <c r="O823" s="67"/>
      <c r="P823" s="73"/>
      <c r="Q823" s="274" t="str">
        <f>IF(COUNTA(E823:P823)&gt;0,IF(COUNTA(E823:P823)&lt;&gt;2,"???",$AB$1),"")</f>
        <v/>
      </c>
      <c r="Z823" s="82" t="str">
        <f>IF(Q823=$AB$1,INDEX($E$3:$H$3,MAX(E824:H824)),"")</f>
        <v/>
      </c>
      <c r="AA823" s="83" t="str">
        <f>IF(Q823=$AB$1,INDEX($I$3:$P$3,MAX(I824:P824)),"")</f>
        <v/>
      </c>
      <c r="AB823" s="84" t="str">
        <f>IF(ISNUMBER(AA823),Z823&amp;AA823,"")</f>
        <v/>
      </c>
      <c r="AC823" s="107" t="str">
        <f>IF(ISNUMBER(AA823),AB823&amp;TEXT(COUNTIF(AB$4:AB823,AB823),"000"),"")</f>
        <v/>
      </c>
    </row>
    <row r="824" spans="1:29" ht="12" customHeight="1" thickBot="1" x14ac:dyDescent="0.25">
      <c r="A824" s="272"/>
      <c r="B824" s="64"/>
      <c r="C824" s="64"/>
      <c r="D824" s="64"/>
      <c r="E824" s="78" t="str">
        <f t="shared" ref="E824:H824" si="2462">IF(LEN(E823)=1,COLUMN(A820),"")</f>
        <v/>
      </c>
      <c r="F824" s="79" t="str">
        <f t="shared" si="2462"/>
        <v/>
      </c>
      <c r="G824" s="79" t="str">
        <f t="shared" si="2462"/>
        <v/>
      </c>
      <c r="H824" s="79" t="str">
        <f t="shared" si="2462"/>
        <v/>
      </c>
      <c r="I824" s="80" t="str">
        <f t="shared" ref="I824" si="2463">IF(LEN(I823)=1,COLUMN(A820),"")</f>
        <v/>
      </c>
      <c r="J824" s="79" t="str">
        <f t="shared" ref="J824" si="2464">IF(LEN(J823)=1,COLUMN(B820),"")</f>
        <v/>
      </c>
      <c r="K824" s="79" t="str">
        <f t="shared" ref="K824" si="2465">IF(LEN(K823)=1,COLUMN(C820),"")</f>
        <v/>
      </c>
      <c r="L824" s="79" t="str">
        <f t="shared" ref="L824" si="2466">IF(LEN(L823)=1,COLUMN(D820),"")</f>
        <v/>
      </c>
      <c r="M824" s="79" t="str">
        <f t="shared" ref="M824" si="2467">IF(LEN(M823)=1,COLUMN(E820),"")</f>
        <v/>
      </c>
      <c r="N824" s="79" t="str">
        <f t="shared" ref="N824" si="2468">IF(LEN(N823)=1,COLUMN(F820),"")</f>
        <v/>
      </c>
      <c r="O824" s="79" t="str">
        <f t="shared" ref="O824" si="2469">IF(LEN(O823)=1,COLUMN(G820),"")</f>
        <v/>
      </c>
      <c r="P824" s="81" t="str">
        <f t="shared" ref="P824" si="2470">IF(LEN(P823)=1,COLUMN(H820),"")</f>
        <v/>
      </c>
      <c r="Q824" s="275"/>
      <c r="Z824" s="85"/>
      <c r="AB824" s="86"/>
      <c r="AC824" s="108"/>
    </row>
    <row r="825" spans="1:29" ht="12" customHeight="1" thickBot="1" x14ac:dyDescent="0.25">
      <c r="A825" s="272"/>
      <c r="B825" s="65"/>
      <c r="C825" s="65"/>
      <c r="D825" s="65"/>
      <c r="E825" s="74"/>
      <c r="F825" s="75"/>
      <c r="G825" s="75"/>
      <c r="H825" s="75"/>
      <c r="I825" s="76"/>
      <c r="J825" s="75"/>
      <c r="K825" s="75"/>
      <c r="L825" s="75"/>
      <c r="M825" s="75"/>
      <c r="N825" s="75"/>
      <c r="O825" s="75"/>
      <c r="P825" s="77"/>
      <c r="Q825" s="276"/>
      <c r="Z825" s="87"/>
      <c r="AA825" s="88"/>
      <c r="AB825" s="89"/>
      <c r="AC825" s="109"/>
    </row>
    <row r="826" spans="1:29" ht="12" customHeight="1" thickBot="1" x14ac:dyDescent="0.25">
      <c r="A826" s="272" t="str">
        <f>IF((ROW()-3)/3&lt;=AnzTeams,ROUNDUP((ROW()-3)/3,0),"")</f>
        <v/>
      </c>
      <c r="B826" s="68"/>
      <c r="C826" s="68"/>
      <c r="D826" s="68"/>
      <c r="E826" s="66"/>
      <c r="F826" s="67"/>
      <c r="G826" s="67"/>
      <c r="H826" s="71"/>
      <c r="I826" s="72"/>
      <c r="J826" s="67"/>
      <c r="K826" s="67"/>
      <c r="L826" s="67"/>
      <c r="M826" s="67"/>
      <c r="N826" s="67"/>
      <c r="O826" s="67"/>
      <c r="P826" s="73"/>
      <c r="Q826" s="274" t="str">
        <f>IF(COUNTA(E826:P826)&gt;0,IF(COUNTA(E826:P826)&lt;&gt;2,"???",$AB$1),"")</f>
        <v/>
      </c>
      <c r="Z826" s="82" t="str">
        <f>IF(Q826=$AB$1,INDEX($E$3:$H$3,MAX(E827:H827)),"")</f>
        <v/>
      </c>
      <c r="AA826" s="83" t="str">
        <f>IF(Q826=$AB$1,INDEX($I$3:$P$3,MAX(I827:P827)),"")</f>
        <v/>
      </c>
      <c r="AB826" s="84" t="str">
        <f>IF(ISNUMBER(AA826),Z826&amp;AA826,"")</f>
        <v/>
      </c>
      <c r="AC826" s="107" t="str">
        <f>IF(ISNUMBER(AA826),AB826&amp;TEXT(COUNTIF(AB$4:AB826,AB826),"000"),"")</f>
        <v/>
      </c>
    </row>
    <row r="827" spans="1:29" ht="12" customHeight="1" thickBot="1" x14ac:dyDescent="0.25">
      <c r="A827" s="272"/>
      <c r="B827" s="64"/>
      <c r="C827" s="64"/>
      <c r="D827" s="64"/>
      <c r="E827" s="78" t="str">
        <f t="shared" ref="E827:H827" si="2471">IF(LEN(E826)=1,COLUMN(A823),"")</f>
        <v/>
      </c>
      <c r="F827" s="79" t="str">
        <f t="shared" si="2471"/>
        <v/>
      </c>
      <c r="G827" s="79" t="str">
        <f t="shared" si="2471"/>
        <v/>
      </c>
      <c r="H827" s="79" t="str">
        <f t="shared" si="2471"/>
        <v/>
      </c>
      <c r="I827" s="80" t="str">
        <f t="shared" ref="I827" si="2472">IF(LEN(I826)=1,COLUMN(A823),"")</f>
        <v/>
      </c>
      <c r="J827" s="79" t="str">
        <f t="shared" ref="J827" si="2473">IF(LEN(J826)=1,COLUMN(B823),"")</f>
        <v/>
      </c>
      <c r="K827" s="79" t="str">
        <f t="shared" ref="K827" si="2474">IF(LEN(K826)=1,COLUMN(C823),"")</f>
        <v/>
      </c>
      <c r="L827" s="79" t="str">
        <f t="shared" ref="L827" si="2475">IF(LEN(L826)=1,COLUMN(D823),"")</f>
        <v/>
      </c>
      <c r="M827" s="79" t="str">
        <f t="shared" ref="M827" si="2476">IF(LEN(M826)=1,COLUMN(E823),"")</f>
        <v/>
      </c>
      <c r="N827" s="79" t="str">
        <f t="shared" ref="N827" si="2477">IF(LEN(N826)=1,COLUMN(F823),"")</f>
        <v/>
      </c>
      <c r="O827" s="79" t="str">
        <f t="shared" ref="O827" si="2478">IF(LEN(O826)=1,COLUMN(G823),"")</f>
        <v/>
      </c>
      <c r="P827" s="81" t="str">
        <f t="shared" ref="P827" si="2479">IF(LEN(P826)=1,COLUMN(H823),"")</f>
        <v/>
      </c>
      <c r="Q827" s="275"/>
      <c r="Z827" s="85"/>
      <c r="AB827" s="86"/>
      <c r="AC827" s="108"/>
    </row>
    <row r="828" spans="1:29" ht="12" customHeight="1" thickBot="1" x14ac:dyDescent="0.25">
      <c r="A828" s="272"/>
      <c r="B828" s="65"/>
      <c r="C828" s="65"/>
      <c r="D828" s="65"/>
      <c r="E828" s="74"/>
      <c r="F828" s="75"/>
      <c r="G828" s="75"/>
      <c r="H828" s="75"/>
      <c r="I828" s="76"/>
      <c r="J828" s="75"/>
      <c r="K828" s="75"/>
      <c r="L828" s="75"/>
      <c r="M828" s="75"/>
      <c r="N828" s="75"/>
      <c r="O828" s="75"/>
      <c r="P828" s="77"/>
      <c r="Q828" s="276"/>
      <c r="Z828" s="87"/>
      <c r="AA828" s="88"/>
      <c r="AB828" s="89"/>
      <c r="AC828" s="109"/>
    </row>
    <row r="829" spans="1:29" ht="12" customHeight="1" thickBot="1" x14ac:dyDescent="0.25">
      <c r="A829" s="272" t="str">
        <f>IF((ROW()-3)/3&lt;=AnzTeams,ROUNDUP((ROW()-3)/3,0),"")</f>
        <v/>
      </c>
      <c r="B829" s="68"/>
      <c r="C829" s="68"/>
      <c r="D829" s="68"/>
      <c r="E829" s="66"/>
      <c r="F829" s="67"/>
      <c r="G829" s="67"/>
      <c r="H829" s="71"/>
      <c r="I829" s="72"/>
      <c r="J829" s="67"/>
      <c r="K829" s="67"/>
      <c r="L829" s="67"/>
      <c r="M829" s="67"/>
      <c r="N829" s="67"/>
      <c r="O829" s="67"/>
      <c r="P829" s="73"/>
      <c r="Q829" s="274" t="str">
        <f>IF(COUNTA(E829:P829)&gt;0,IF(COUNTA(E829:P829)&lt;&gt;2,"???",$AB$1),"")</f>
        <v/>
      </c>
      <c r="Z829" s="82" t="str">
        <f>IF(Q829=$AB$1,INDEX($E$3:$H$3,MAX(E830:H830)),"")</f>
        <v/>
      </c>
      <c r="AA829" s="83" t="str">
        <f>IF(Q829=$AB$1,INDEX($I$3:$P$3,MAX(I830:P830)),"")</f>
        <v/>
      </c>
      <c r="AB829" s="84" t="str">
        <f>IF(ISNUMBER(AA829),Z829&amp;AA829,"")</f>
        <v/>
      </c>
      <c r="AC829" s="107" t="str">
        <f>IF(ISNUMBER(AA829),AB829&amp;TEXT(COUNTIF(AB$4:AB829,AB829),"000"),"")</f>
        <v/>
      </c>
    </row>
    <row r="830" spans="1:29" ht="12" customHeight="1" thickBot="1" x14ac:dyDescent="0.25">
      <c r="A830" s="272"/>
      <c r="B830" s="64"/>
      <c r="C830" s="64"/>
      <c r="D830" s="64"/>
      <c r="E830" s="78" t="str">
        <f t="shared" ref="E830:H830" si="2480">IF(LEN(E829)=1,COLUMN(A826),"")</f>
        <v/>
      </c>
      <c r="F830" s="79" t="str">
        <f t="shared" si="2480"/>
        <v/>
      </c>
      <c r="G830" s="79" t="str">
        <f t="shared" si="2480"/>
        <v/>
      </c>
      <c r="H830" s="79" t="str">
        <f t="shared" si="2480"/>
        <v/>
      </c>
      <c r="I830" s="80" t="str">
        <f t="shared" ref="I830" si="2481">IF(LEN(I829)=1,COLUMN(A826),"")</f>
        <v/>
      </c>
      <c r="J830" s="79" t="str">
        <f t="shared" ref="J830" si="2482">IF(LEN(J829)=1,COLUMN(B826),"")</f>
        <v/>
      </c>
      <c r="K830" s="79" t="str">
        <f t="shared" ref="K830" si="2483">IF(LEN(K829)=1,COLUMN(C826),"")</f>
        <v/>
      </c>
      <c r="L830" s="79" t="str">
        <f t="shared" ref="L830" si="2484">IF(LEN(L829)=1,COLUMN(D826),"")</f>
        <v/>
      </c>
      <c r="M830" s="79" t="str">
        <f t="shared" ref="M830" si="2485">IF(LEN(M829)=1,COLUMN(E826),"")</f>
        <v/>
      </c>
      <c r="N830" s="79" t="str">
        <f t="shared" ref="N830" si="2486">IF(LEN(N829)=1,COLUMN(F826),"")</f>
        <v/>
      </c>
      <c r="O830" s="79" t="str">
        <f t="shared" ref="O830" si="2487">IF(LEN(O829)=1,COLUMN(G826),"")</f>
        <v/>
      </c>
      <c r="P830" s="81" t="str">
        <f t="shared" ref="P830" si="2488">IF(LEN(P829)=1,COLUMN(H826),"")</f>
        <v/>
      </c>
      <c r="Q830" s="275"/>
      <c r="Z830" s="85"/>
      <c r="AB830" s="86"/>
      <c r="AC830" s="108"/>
    </row>
    <row r="831" spans="1:29" ht="12" customHeight="1" thickBot="1" x14ac:dyDescent="0.25">
      <c r="A831" s="272"/>
      <c r="B831" s="65"/>
      <c r="C831" s="65"/>
      <c r="D831" s="65"/>
      <c r="E831" s="74"/>
      <c r="F831" s="75"/>
      <c r="G831" s="75"/>
      <c r="H831" s="75"/>
      <c r="I831" s="76"/>
      <c r="J831" s="75"/>
      <c r="K831" s="75"/>
      <c r="L831" s="75"/>
      <c r="M831" s="75"/>
      <c r="N831" s="75"/>
      <c r="O831" s="75"/>
      <c r="P831" s="77"/>
      <c r="Q831" s="276"/>
      <c r="Z831" s="87"/>
      <c r="AA831" s="88"/>
      <c r="AB831" s="89"/>
      <c r="AC831" s="109"/>
    </row>
    <row r="832" spans="1:29" ht="12" customHeight="1" thickBot="1" x14ac:dyDescent="0.25">
      <c r="A832" s="272" t="str">
        <f>IF((ROW()-3)/3&lt;=AnzTeams,ROUNDUP((ROW()-3)/3,0),"")</f>
        <v/>
      </c>
      <c r="B832" s="68"/>
      <c r="C832" s="68"/>
      <c r="D832" s="68"/>
      <c r="E832" s="66"/>
      <c r="F832" s="67"/>
      <c r="G832" s="67"/>
      <c r="H832" s="71"/>
      <c r="I832" s="72"/>
      <c r="J832" s="67"/>
      <c r="K832" s="67"/>
      <c r="L832" s="67"/>
      <c r="M832" s="67"/>
      <c r="N832" s="67"/>
      <c r="O832" s="67"/>
      <c r="P832" s="73"/>
      <c r="Q832" s="274" t="str">
        <f>IF(COUNTA(E832:P832)&gt;0,IF(COUNTA(E832:P832)&lt;&gt;2,"???",$AB$1),"")</f>
        <v/>
      </c>
      <c r="Z832" s="82" t="str">
        <f>IF(Q832=$AB$1,INDEX($E$3:$H$3,MAX(E833:H833)),"")</f>
        <v/>
      </c>
      <c r="AA832" s="83" t="str">
        <f>IF(Q832=$AB$1,INDEX($I$3:$P$3,MAX(I833:P833)),"")</f>
        <v/>
      </c>
      <c r="AB832" s="84" t="str">
        <f>IF(ISNUMBER(AA832),Z832&amp;AA832,"")</f>
        <v/>
      </c>
      <c r="AC832" s="107" t="str">
        <f>IF(ISNUMBER(AA832),AB832&amp;TEXT(COUNTIF(AB$4:AB832,AB832),"000"),"")</f>
        <v/>
      </c>
    </row>
    <row r="833" spans="1:29" ht="12" customHeight="1" thickBot="1" x14ac:dyDescent="0.25">
      <c r="A833" s="272"/>
      <c r="B833" s="64"/>
      <c r="C833" s="64"/>
      <c r="D833" s="64"/>
      <c r="E833" s="78" t="str">
        <f t="shared" ref="E833:H833" si="2489">IF(LEN(E832)=1,COLUMN(A829),"")</f>
        <v/>
      </c>
      <c r="F833" s="79" t="str">
        <f t="shared" si="2489"/>
        <v/>
      </c>
      <c r="G833" s="79" t="str">
        <f t="shared" si="2489"/>
        <v/>
      </c>
      <c r="H833" s="79" t="str">
        <f t="shared" si="2489"/>
        <v/>
      </c>
      <c r="I833" s="80" t="str">
        <f t="shared" ref="I833" si="2490">IF(LEN(I832)=1,COLUMN(A829),"")</f>
        <v/>
      </c>
      <c r="J833" s="79" t="str">
        <f t="shared" ref="J833" si="2491">IF(LEN(J832)=1,COLUMN(B829),"")</f>
        <v/>
      </c>
      <c r="K833" s="79" t="str">
        <f t="shared" ref="K833" si="2492">IF(LEN(K832)=1,COLUMN(C829),"")</f>
        <v/>
      </c>
      <c r="L833" s="79" t="str">
        <f t="shared" ref="L833" si="2493">IF(LEN(L832)=1,COLUMN(D829),"")</f>
        <v/>
      </c>
      <c r="M833" s="79" t="str">
        <f t="shared" ref="M833" si="2494">IF(LEN(M832)=1,COLUMN(E829),"")</f>
        <v/>
      </c>
      <c r="N833" s="79" t="str">
        <f t="shared" ref="N833" si="2495">IF(LEN(N832)=1,COLUMN(F829),"")</f>
        <v/>
      </c>
      <c r="O833" s="79" t="str">
        <f t="shared" ref="O833" si="2496">IF(LEN(O832)=1,COLUMN(G829),"")</f>
        <v/>
      </c>
      <c r="P833" s="81" t="str">
        <f t="shared" ref="P833" si="2497">IF(LEN(P832)=1,COLUMN(H829),"")</f>
        <v/>
      </c>
      <c r="Q833" s="275"/>
      <c r="Z833" s="85"/>
      <c r="AB833" s="86"/>
      <c r="AC833" s="108"/>
    </row>
    <row r="834" spans="1:29" ht="12" customHeight="1" thickBot="1" x14ac:dyDescent="0.25">
      <c r="A834" s="272"/>
      <c r="B834" s="65"/>
      <c r="C834" s="65"/>
      <c r="D834" s="65"/>
      <c r="E834" s="74"/>
      <c r="F834" s="75"/>
      <c r="G834" s="75"/>
      <c r="H834" s="75"/>
      <c r="I834" s="76"/>
      <c r="J834" s="75"/>
      <c r="K834" s="75"/>
      <c r="L834" s="75"/>
      <c r="M834" s="75"/>
      <c r="N834" s="75"/>
      <c r="O834" s="75"/>
      <c r="P834" s="77"/>
      <c r="Q834" s="276"/>
      <c r="Z834" s="87"/>
      <c r="AA834" s="88"/>
      <c r="AB834" s="89"/>
      <c r="AC834" s="109"/>
    </row>
    <row r="835" spans="1:29" ht="12" customHeight="1" thickBot="1" x14ac:dyDescent="0.25">
      <c r="A835" s="272" t="str">
        <f>IF((ROW()-3)/3&lt;=AnzTeams,ROUNDUP((ROW()-3)/3,0),"")</f>
        <v/>
      </c>
      <c r="B835" s="68"/>
      <c r="C835" s="68"/>
      <c r="D835" s="68"/>
      <c r="E835" s="66"/>
      <c r="F835" s="67"/>
      <c r="G835" s="67"/>
      <c r="H835" s="71"/>
      <c r="I835" s="72"/>
      <c r="J835" s="67"/>
      <c r="K835" s="67"/>
      <c r="L835" s="67"/>
      <c r="M835" s="67"/>
      <c r="N835" s="67"/>
      <c r="O835" s="67"/>
      <c r="P835" s="73"/>
      <c r="Q835" s="274" t="str">
        <f>IF(COUNTA(E835:P835)&gt;0,IF(COUNTA(E835:P835)&lt;&gt;2,"???",$AB$1),"")</f>
        <v/>
      </c>
      <c r="Z835" s="82" t="str">
        <f>IF(Q835=$AB$1,INDEX($E$3:$H$3,MAX(E836:H836)),"")</f>
        <v/>
      </c>
      <c r="AA835" s="83" t="str">
        <f>IF(Q835=$AB$1,INDEX($I$3:$P$3,MAX(I836:P836)),"")</f>
        <v/>
      </c>
      <c r="AB835" s="84" t="str">
        <f>IF(ISNUMBER(AA835),Z835&amp;AA835,"")</f>
        <v/>
      </c>
      <c r="AC835" s="107" t="str">
        <f>IF(ISNUMBER(AA835),AB835&amp;TEXT(COUNTIF(AB$4:AB835,AB835),"000"),"")</f>
        <v/>
      </c>
    </row>
    <row r="836" spans="1:29" ht="12" customHeight="1" thickBot="1" x14ac:dyDescent="0.25">
      <c r="A836" s="272"/>
      <c r="B836" s="64"/>
      <c r="C836" s="64"/>
      <c r="D836" s="64"/>
      <c r="E836" s="78" t="str">
        <f t="shared" ref="E836:H836" si="2498">IF(LEN(E835)=1,COLUMN(A832),"")</f>
        <v/>
      </c>
      <c r="F836" s="79" t="str">
        <f t="shared" si="2498"/>
        <v/>
      </c>
      <c r="G836" s="79" t="str">
        <f t="shared" si="2498"/>
        <v/>
      </c>
      <c r="H836" s="79" t="str">
        <f t="shared" si="2498"/>
        <v/>
      </c>
      <c r="I836" s="80" t="str">
        <f t="shared" ref="I836" si="2499">IF(LEN(I835)=1,COLUMN(A832),"")</f>
        <v/>
      </c>
      <c r="J836" s="79" t="str">
        <f t="shared" ref="J836" si="2500">IF(LEN(J835)=1,COLUMN(B832),"")</f>
        <v/>
      </c>
      <c r="K836" s="79" t="str">
        <f t="shared" ref="K836" si="2501">IF(LEN(K835)=1,COLUMN(C832),"")</f>
        <v/>
      </c>
      <c r="L836" s="79" t="str">
        <f t="shared" ref="L836" si="2502">IF(LEN(L835)=1,COLUMN(D832),"")</f>
        <v/>
      </c>
      <c r="M836" s="79" t="str">
        <f t="shared" ref="M836" si="2503">IF(LEN(M835)=1,COLUMN(E832),"")</f>
        <v/>
      </c>
      <c r="N836" s="79" t="str">
        <f t="shared" ref="N836" si="2504">IF(LEN(N835)=1,COLUMN(F832),"")</f>
        <v/>
      </c>
      <c r="O836" s="79" t="str">
        <f t="shared" ref="O836" si="2505">IF(LEN(O835)=1,COLUMN(G832),"")</f>
        <v/>
      </c>
      <c r="P836" s="81" t="str">
        <f t="shared" ref="P836" si="2506">IF(LEN(P835)=1,COLUMN(H832),"")</f>
        <v/>
      </c>
      <c r="Q836" s="275"/>
      <c r="Z836" s="85"/>
      <c r="AB836" s="86"/>
      <c r="AC836" s="108"/>
    </row>
    <row r="837" spans="1:29" ht="12" customHeight="1" thickBot="1" x14ac:dyDescent="0.25">
      <c r="A837" s="272"/>
      <c r="B837" s="65"/>
      <c r="C837" s="65"/>
      <c r="D837" s="65"/>
      <c r="E837" s="74"/>
      <c r="F837" s="75"/>
      <c r="G837" s="75"/>
      <c r="H837" s="75"/>
      <c r="I837" s="76"/>
      <c r="J837" s="75"/>
      <c r="K837" s="75"/>
      <c r="L837" s="75"/>
      <c r="M837" s="75"/>
      <c r="N837" s="75"/>
      <c r="O837" s="75"/>
      <c r="P837" s="77"/>
      <c r="Q837" s="276"/>
      <c r="Z837" s="87"/>
      <c r="AA837" s="88"/>
      <c r="AB837" s="89"/>
      <c r="AC837" s="109"/>
    </row>
    <row r="838" spans="1:29" ht="12" customHeight="1" thickBot="1" x14ac:dyDescent="0.25">
      <c r="A838" s="272" t="str">
        <f>IF((ROW()-3)/3&lt;=AnzTeams,ROUNDUP((ROW()-3)/3,0),"")</f>
        <v/>
      </c>
      <c r="B838" s="68"/>
      <c r="C838" s="68"/>
      <c r="D838" s="68"/>
      <c r="E838" s="66"/>
      <c r="F838" s="67"/>
      <c r="G838" s="67"/>
      <c r="H838" s="71"/>
      <c r="I838" s="72"/>
      <c r="J838" s="67"/>
      <c r="K838" s="67"/>
      <c r="L838" s="67"/>
      <c r="M838" s="67"/>
      <c r="N838" s="67"/>
      <c r="O838" s="67"/>
      <c r="P838" s="73"/>
      <c r="Q838" s="274" t="str">
        <f>IF(COUNTA(E838:P838)&gt;0,IF(COUNTA(E838:P838)&lt;&gt;2,"???",$AB$1),"")</f>
        <v/>
      </c>
      <c r="Z838" s="82" t="str">
        <f>IF(Q838=$AB$1,INDEX($E$3:$H$3,MAX(E839:H839)),"")</f>
        <v/>
      </c>
      <c r="AA838" s="83" t="str">
        <f>IF(Q838=$AB$1,INDEX($I$3:$P$3,MAX(I839:P839)),"")</f>
        <v/>
      </c>
      <c r="AB838" s="84" t="str">
        <f>IF(ISNUMBER(AA838),Z838&amp;AA838,"")</f>
        <v/>
      </c>
      <c r="AC838" s="107" t="str">
        <f>IF(ISNUMBER(AA838),AB838&amp;TEXT(COUNTIF(AB$4:AB838,AB838),"000"),"")</f>
        <v/>
      </c>
    </row>
    <row r="839" spans="1:29" ht="12" customHeight="1" thickBot="1" x14ac:dyDescent="0.25">
      <c r="A839" s="272"/>
      <c r="B839" s="64"/>
      <c r="C839" s="64"/>
      <c r="D839" s="64"/>
      <c r="E839" s="78" t="str">
        <f t="shared" ref="E839:H839" si="2507">IF(LEN(E838)=1,COLUMN(A835),"")</f>
        <v/>
      </c>
      <c r="F839" s="79" t="str">
        <f t="shared" si="2507"/>
        <v/>
      </c>
      <c r="G839" s="79" t="str">
        <f t="shared" si="2507"/>
        <v/>
      </c>
      <c r="H839" s="79" t="str">
        <f t="shared" si="2507"/>
        <v/>
      </c>
      <c r="I839" s="80" t="str">
        <f t="shared" ref="I839" si="2508">IF(LEN(I838)=1,COLUMN(A835),"")</f>
        <v/>
      </c>
      <c r="J839" s="79" t="str">
        <f t="shared" ref="J839" si="2509">IF(LEN(J838)=1,COLUMN(B835),"")</f>
        <v/>
      </c>
      <c r="K839" s="79" t="str">
        <f t="shared" ref="K839" si="2510">IF(LEN(K838)=1,COLUMN(C835),"")</f>
        <v/>
      </c>
      <c r="L839" s="79" t="str">
        <f t="shared" ref="L839" si="2511">IF(LEN(L838)=1,COLUMN(D835),"")</f>
        <v/>
      </c>
      <c r="M839" s="79" t="str">
        <f t="shared" ref="M839" si="2512">IF(LEN(M838)=1,COLUMN(E835),"")</f>
        <v/>
      </c>
      <c r="N839" s="79" t="str">
        <f t="shared" ref="N839" si="2513">IF(LEN(N838)=1,COLUMN(F835),"")</f>
        <v/>
      </c>
      <c r="O839" s="79" t="str">
        <f t="shared" ref="O839" si="2514">IF(LEN(O838)=1,COLUMN(G835),"")</f>
        <v/>
      </c>
      <c r="P839" s="81" t="str">
        <f t="shared" ref="P839" si="2515">IF(LEN(P838)=1,COLUMN(H835),"")</f>
        <v/>
      </c>
      <c r="Q839" s="275"/>
      <c r="Z839" s="85"/>
      <c r="AB839" s="86"/>
      <c r="AC839" s="108"/>
    </row>
    <row r="840" spans="1:29" ht="12" customHeight="1" thickBot="1" x14ac:dyDescent="0.25">
      <c r="A840" s="272"/>
      <c r="B840" s="65"/>
      <c r="C840" s="65"/>
      <c r="D840" s="65"/>
      <c r="E840" s="74"/>
      <c r="F840" s="75"/>
      <c r="G840" s="75"/>
      <c r="H840" s="75"/>
      <c r="I840" s="76"/>
      <c r="J840" s="75"/>
      <c r="K840" s="75"/>
      <c r="L840" s="75"/>
      <c r="M840" s="75"/>
      <c r="N840" s="75"/>
      <c r="O840" s="75"/>
      <c r="P840" s="77"/>
      <c r="Q840" s="276"/>
      <c r="Z840" s="87"/>
      <c r="AA840" s="88"/>
      <c r="AB840" s="89"/>
      <c r="AC840" s="109"/>
    </row>
    <row r="841" spans="1:29" ht="12" customHeight="1" thickBot="1" x14ac:dyDescent="0.25">
      <c r="A841" s="272" t="str">
        <f>IF((ROW()-3)/3&lt;=AnzTeams,ROUNDUP((ROW()-3)/3,0),"")</f>
        <v/>
      </c>
      <c r="B841" s="68"/>
      <c r="C841" s="68"/>
      <c r="D841" s="68"/>
      <c r="E841" s="66"/>
      <c r="F841" s="67"/>
      <c r="G841" s="67"/>
      <c r="H841" s="71"/>
      <c r="I841" s="72"/>
      <c r="J841" s="67"/>
      <c r="K841" s="67"/>
      <c r="L841" s="67"/>
      <c r="M841" s="67"/>
      <c r="N841" s="67"/>
      <c r="O841" s="67"/>
      <c r="P841" s="73"/>
      <c r="Q841" s="274" t="str">
        <f>IF(COUNTA(E841:P841)&gt;0,IF(COUNTA(E841:P841)&lt;&gt;2,"???",$AB$1),"")</f>
        <v/>
      </c>
      <c r="Z841" s="82" t="str">
        <f>IF(Q841=$AB$1,INDEX($E$3:$H$3,MAX(E842:H842)),"")</f>
        <v/>
      </c>
      <c r="AA841" s="83" t="str">
        <f>IF(Q841=$AB$1,INDEX($I$3:$P$3,MAX(I842:P842)),"")</f>
        <v/>
      </c>
      <c r="AB841" s="84" t="str">
        <f>IF(ISNUMBER(AA841),Z841&amp;AA841,"")</f>
        <v/>
      </c>
      <c r="AC841" s="107" t="str">
        <f>IF(ISNUMBER(AA841),AB841&amp;TEXT(COUNTIF(AB$4:AB841,AB841),"000"),"")</f>
        <v/>
      </c>
    </row>
    <row r="842" spans="1:29" ht="12" customHeight="1" thickBot="1" x14ac:dyDescent="0.25">
      <c r="A842" s="272"/>
      <c r="B842" s="64"/>
      <c r="C842" s="64"/>
      <c r="D842" s="64"/>
      <c r="E842" s="78" t="str">
        <f t="shared" ref="E842:H842" si="2516">IF(LEN(E841)=1,COLUMN(A838),"")</f>
        <v/>
      </c>
      <c r="F842" s="79" t="str">
        <f t="shared" si="2516"/>
        <v/>
      </c>
      <c r="G842" s="79" t="str">
        <f t="shared" si="2516"/>
        <v/>
      </c>
      <c r="H842" s="79" t="str">
        <f t="shared" si="2516"/>
        <v/>
      </c>
      <c r="I842" s="80" t="str">
        <f t="shared" ref="I842" si="2517">IF(LEN(I841)=1,COLUMN(A838),"")</f>
        <v/>
      </c>
      <c r="J842" s="79" t="str">
        <f t="shared" ref="J842" si="2518">IF(LEN(J841)=1,COLUMN(B838),"")</f>
        <v/>
      </c>
      <c r="K842" s="79" t="str">
        <f t="shared" ref="K842" si="2519">IF(LEN(K841)=1,COLUMN(C838),"")</f>
        <v/>
      </c>
      <c r="L842" s="79" t="str">
        <f t="shared" ref="L842" si="2520">IF(LEN(L841)=1,COLUMN(D838),"")</f>
        <v/>
      </c>
      <c r="M842" s="79" t="str">
        <f t="shared" ref="M842" si="2521">IF(LEN(M841)=1,COLUMN(E838),"")</f>
        <v/>
      </c>
      <c r="N842" s="79" t="str">
        <f t="shared" ref="N842" si="2522">IF(LEN(N841)=1,COLUMN(F838),"")</f>
        <v/>
      </c>
      <c r="O842" s="79" t="str">
        <f t="shared" ref="O842" si="2523">IF(LEN(O841)=1,COLUMN(G838),"")</f>
        <v/>
      </c>
      <c r="P842" s="81" t="str">
        <f t="shared" ref="P842" si="2524">IF(LEN(P841)=1,COLUMN(H838),"")</f>
        <v/>
      </c>
      <c r="Q842" s="275"/>
      <c r="Z842" s="85"/>
      <c r="AB842" s="86"/>
      <c r="AC842" s="108"/>
    </row>
    <row r="843" spans="1:29" ht="12" customHeight="1" thickBot="1" x14ac:dyDescent="0.25">
      <c r="A843" s="272"/>
      <c r="B843" s="65"/>
      <c r="C843" s="65"/>
      <c r="D843" s="65"/>
      <c r="E843" s="74"/>
      <c r="F843" s="75"/>
      <c r="G843" s="75"/>
      <c r="H843" s="75"/>
      <c r="I843" s="76"/>
      <c r="J843" s="75"/>
      <c r="K843" s="75"/>
      <c r="L843" s="75"/>
      <c r="M843" s="75"/>
      <c r="N843" s="75"/>
      <c r="O843" s="75"/>
      <c r="P843" s="77"/>
      <c r="Q843" s="276"/>
      <c r="Z843" s="87"/>
      <c r="AA843" s="88"/>
      <c r="AB843" s="89"/>
      <c r="AC843" s="109"/>
    </row>
    <row r="844" spans="1:29" ht="12" customHeight="1" thickBot="1" x14ac:dyDescent="0.25">
      <c r="A844" s="272" t="str">
        <f>IF((ROW()-3)/3&lt;=AnzTeams,ROUNDUP((ROW()-3)/3,0),"")</f>
        <v/>
      </c>
      <c r="B844" s="68"/>
      <c r="C844" s="68"/>
      <c r="D844" s="68"/>
      <c r="E844" s="66"/>
      <c r="F844" s="67"/>
      <c r="G844" s="67"/>
      <c r="H844" s="71"/>
      <c r="I844" s="72"/>
      <c r="J844" s="67"/>
      <c r="K844" s="67"/>
      <c r="L844" s="67"/>
      <c r="M844" s="67"/>
      <c r="N844" s="67"/>
      <c r="O844" s="67"/>
      <c r="P844" s="73"/>
      <c r="Q844" s="274" t="str">
        <f>IF(COUNTA(E844:P844)&gt;0,IF(COUNTA(E844:P844)&lt;&gt;2,"???",$AB$1),"")</f>
        <v/>
      </c>
      <c r="Z844" s="82" t="str">
        <f>IF(Q844=$AB$1,INDEX($E$3:$H$3,MAX(E845:H845)),"")</f>
        <v/>
      </c>
      <c r="AA844" s="83" t="str">
        <f>IF(Q844=$AB$1,INDEX($I$3:$P$3,MAX(I845:P845)),"")</f>
        <v/>
      </c>
      <c r="AB844" s="84" t="str">
        <f>IF(ISNUMBER(AA844),Z844&amp;AA844,"")</f>
        <v/>
      </c>
      <c r="AC844" s="107" t="str">
        <f>IF(ISNUMBER(AA844),AB844&amp;TEXT(COUNTIF(AB$4:AB844,AB844),"000"),"")</f>
        <v/>
      </c>
    </row>
    <row r="845" spans="1:29" ht="12" customHeight="1" thickBot="1" x14ac:dyDescent="0.25">
      <c r="A845" s="272"/>
      <c r="B845" s="64"/>
      <c r="C845" s="64"/>
      <c r="D845" s="64"/>
      <c r="E845" s="78" t="str">
        <f t="shared" ref="E845:H845" si="2525">IF(LEN(E844)=1,COLUMN(A841),"")</f>
        <v/>
      </c>
      <c r="F845" s="79" t="str">
        <f t="shared" si="2525"/>
        <v/>
      </c>
      <c r="G845" s="79" t="str">
        <f t="shared" si="2525"/>
        <v/>
      </c>
      <c r="H845" s="79" t="str">
        <f t="shared" si="2525"/>
        <v/>
      </c>
      <c r="I845" s="80" t="str">
        <f t="shared" ref="I845" si="2526">IF(LEN(I844)=1,COLUMN(A841),"")</f>
        <v/>
      </c>
      <c r="J845" s="79" t="str">
        <f t="shared" ref="J845" si="2527">IF(LEN(J844)=1,COLUMN(B841),"")</f>
        <v/>
      </c>
      <c r="K845" s="79" t="str">
        <f t="shared" ref="K845" si="2528">IF(LEN(K844)=1,COLUMN(C841),"")</f>
        <v/>
      </c>
      <c r="L845" s="79" t="str">
        <f t="shared" ref="L845" si="2529">IF(LEN(L844)=1,COLUMN(D841),"")</f>
        <v/>
      </c>
      <c r="M845" s="79" t="str">
        <f t="shared" ref="M845" si="2530">IF(LEN(M844)=1,COLUMN(E841),"")</f>
        <v/>
      </c>
      <c r="N845" s="79" t="str">
        <f t="shared" ref="N845" si="2531">IF(LEN(N844)=1,COLUMN(F841),"")</f>
        <v/>
      </c>
      <c r="O845" s="79" t="str">
        <f t="shared" ref="O845" si="2532">IF(LEN(O844)=1,COLUMN(G841),"")</f>
        <v/>
      </c>
      <c r="P845" s="81" t="str">
        <f t="shared" ref="P845" si="2533">IF(LEN(P844)=1,COLUMN(H841),"")</f>
        <v/>
      </c>
      <c r="Q845" s="275"/>
      <c r="Z845" s="85"/>
      <c r="AB845" s="86"/>
      <c r="AC845" s="108"/>
    </row>
    <row r="846" spans="1:29" ht="12" customHeight="1" thickBot="1" x14ac:dyDescent="0.25">
      <c r="A846" s="272"/>
      <c r="B846" s="65"/>
      <c r="C846" s="65"/>
      <c r="D846" s="65"/>
      <c r="E846" s="74"/>
      <c r="F846" s="75"/>
      <c r="G846" s="75"/>
      <c r="H846" s="75"/>
      <c r="I846" s="76"/>
      <c r="J846" s="75"/>
      <c r="K846" s="75"/>
      <c r="L846" s="75"/>
      <c r="M846" s="75"/>
      <c r="N846" s="75"/>
      <c r="O846" s="75"/>
      <c r="P846" s="77"/>
      <c r="Q846" s="276"/>
      <c r="Z846" s="87"/>
      <c r="AA846" s="88"/>
      <c r="AB846" s="89"/>
      <c r="AC846" s="109"/>
    </row>
    <row r="847" spans="1:29" ht="12" customHeight="1" thickBot="1" x14ac:dyDescent="0.25">
      <c r="A847" s="272" t="str">
        <f>IF((ROW()-3)/3&lt;=AnzTeams,ROUNDUP((ROW()-3)/3,0),"")</f>
        <v/>
      </c>
      <c r="B847" s="68"/>
      <c r="C847" s="68"/>
      <c r="D847" s="68"/>
      <c r="E847" s="66"/>
      <c r="F847" s="67"/>
      <c r="G847" s="67"/>
      <c r="H847" s="71"/>
      <c r="I847" s="72"/>
      <c r="J847" s="67"/>
      <c r="K847" s="67"/>
      <c r="L847" s="67"/>
      <c r="M847" s="67"/>
      <c r="N847" s="67"/>
      <c r="O847" s="67"/>
      <c r="P847" s="73"/>
      <c r="Q847" s="274" t="str">
        <f>IF(COUNTA(E847:P847)&gt;0,IF(COUNTA(E847:P847)&lt;&gt;2,"???",$AB$1),"")</f>
        <v/>
      </c>
      <c r="Z847" s="82" t="str">
        <f>IF(Q847=$AB$1,INDEX($E$3:$H$3,MAX(E848:H848)),"")</f>
        <v/>
      </c>
      <c r="AA847" s="83" t="str">
        <f>IF(Q847=$AB$1,INDEX($I$3:$P$3,MAX(I848:P848)),"")</f>
        <v/>
      </c>
      <c r="AB847" s="84" t="str">
        <f>IF(ISNUMBER(AA847),Z847&amp;AA847,"")</f>
        <v/>
      </c>
      <c r="AC847" s="107" t="str">
        <f>IF(ISNUMBER(AA847),AB847&amp;TEXT(COUNTIF(AB$4:AB847,AB847),"000"),"")</f>
        <v/>
      </c>
    </row>
    <row r="848" spans="1:29" ht="12" customHeight="1" thickBot="1" x14ac:dyDescent="0.25">
      <c r="A848" s="272"/>
      <c r="B848" s="64"/>
      <c r="C848" s="64"/>
      <c r="D848" s="64"/>
      <c r="E848" s="78" t="str">
        <f t="shared" ref="E848:H848" si="2534">IF(LEN(E847)=1,COLUMN(A844),"")</f>
        <v/>
      </c>
      <c r="F848" s="79" t="str">
        <f t="shared" si="2534"/>
        <v/>
      </c>
      <c r="G848" s="79" t="str">
        <f t="shared" si="2534"/>
        <v/>
      </c>
      <c r="H848" s="79" t="str">
        <f t="shared" si="2534"/>
        <v/>
      </c>
      <c r="I848" s="80" t="str">
        <f t="shared" ref="I848" si="2535">IF(LEN(I847)=1,COLUMN(A844),"")</f>
        <v/>
      </c>
      <c r="J848" s="79" t="str">
        <f t="shared" ref="J848" si="2536">IF(LEN(J847)=1,COLUMN(B844),"")</f>
        <v/>
      </c>
      <c r="K848" s="79" t="str">
        <f t="shared" ref="K848" si="2537">IF(LEN(K847)=1,COLUMN(C844),"")</f>
        <v/>
      </c>
      <c r="L848" s="79" t="str">
        <f t="shared" ref="L848" si="2538">IF(LEN(L847)=1,COLUMN(D844),"")</f>
        <v/>
      </c>
      <c r="M848" s="79" t="str">
        <f t="shared" ref="M848" si="2539">IF(LEN(M847)=1,COLUMN(E844),"")</f>
        <v/>
      </c>
      <c r="N848" s="79" t="str">
        <f t="shared" ref="N848" si="2540">IF(LEN(N847)=1,COLUMN(F844),"")</f>
        <v/>
      </c>
      <c r="O848" s="79" t="str">
        <f t="shared" ref="O848" si="2541">IF(LEN(O847)=1,COLUMN(G844),"")</f>
        <v/>
      </c>
      <c r="P848" s="81" t="str">
        <f t="shared" ref="P848" si="2542">IF(LEN(P847)=1,COLUMN(H844),"")</f>
        <v/>
      </c>
      <c r="Q848" s="275"/>
      <c r="Z848" s="85"/>
      <c r="AB848" s="86"/>
      <c r="AC848" s="108"/>
    </row>
    <row r="849" spans="1:29" ht="12" customHeight="1" thickBot="1" x14ac:dyDescent="0.25">
      <c r="A849" s="272"/>
      <c r="B849" s="65"/>
      <c r="C849" s="65"/>
      <c r="D849" s="65"/>
      <c r="E849" s="74"/>
      <c r="F849" s="75"/>
      <c r="G849" s="75"/>
      <c r="H849" s="75"/>
      <c r="I849" s="76"/>
      <c r="J849" s="75"/>
      <c r="K849" s="75"/>
      <c r="L849" s="75"/>
      <c r="M849" s="75"/>
      <c r="N849" s="75"/>
      <c r="O849" s="75"/>
      <c r="P849" s="77"/>
      <c r="Q849" s="276"/>
      <c r="Z849" s="87"/>
      <c r="AA849" s="88"/>
      <c r="AB849" s="89"/>
      <c r="AC849" s="109"/>
    </row>
    <row r="850" spans="1:29" ht="12" customHeight="1" thickBot="1" x14ac:dyDescent="0.25">
      <c r="A850" s="272" t="str">
        <f>IF((ROW()-3)/3&lt;=AnzTeams,ROUNDUP((ROW()-3)/3,0),"")</f>
        <v/>
      </c>
      <c r="B850" s="68"/>
      <c r="C850" s="68"/>
      <c r="D850" s="68"/>
      <c r="E850" s="66"/>
      <c r="F850" s="67"/>
      <c r="G850" s="67"/>
      <c r="H850" s="71"/>
      <c r="I850" s="72"/>
      <c r="J850" s="67"/>
      <c r="K850" s="67"/>
      <c r="L850" s="67"/>
      <c r="M850" s="67"/>
      <c r="N850" s="67"/>
      <c r="O850" s="67"/>
      <c r="P850" s="73"/>
      <c r="Q850" s="274" t="str">
        <f>IF(COUNTA(E850:P850)&gt;0,IF(COUNTA(E850:P850)&lt;&gt;2,"???",$AB$1),"")</f>
        <v/>
      </c>
      <c r="Z850" s="82" t="str">
        <f>IF(Q850=$AB$1,INDEX($E$3:$H$3,MAX(E851:H851)),"")</f>
        <v/>
      </c>
      <c r="AA850" s="83" t="str">
        <f>IF(Q850=$AB$1,INDEX($I$3:$P$3,MAX(I851:P851)),"")</f>
        <v/>
      </c>
      <c r="AB850" s="84" t="str">
        <f>IF(ISNUMBER(AA850),Z850&amp;AA850,"")</f>
        <v/>
      </c>
      <c r="AC850" s="107" t="str">
        <f>IF(ISNUMBER(AA850),AB850&amp;TEXT(COUNTIF(AB$4:AB850,AB850),"000"),"")</f>
        <v/>
      </c>
    </row>
    <row r="851" spans="1:29" ht="12" customHeight="1" thickBot="1" x14ac:dyDescent="0.25">
      <c r="A851" s="272"/>
      <c r="B851" s="64"/>
      <c r="C851" s="64"/>
      <c r="D851" s="64"/>
      <c r="E851" s="78" t="str">
        <f t="shared" ref="E851:H851" si="2543">IF(LEN(E850)=1,COLUMN(A847),"")</f>
        <v/>
      </c>
      <c r="F851" s="79" t="str">
        <f t="shared" si="2543"/>
        <v/>
      </c>
      <c r="G851" s="79" t="str">
        <f t="shared" si="2543"/>
        <v/>
      </c>
      <c r="H851" s="79" t="str">
        <f t="shared" si="2543"/>
        <v/>
      </c>
      <c r="I851" s="80" t="str">
        <f t="shared" ref="I851" si="2544">IF(LEN(I850)=1,COLUMN(A847),"")</f>
        <v/>
      </c>
      <c r="J851" s="79" t="str">
        <f t="shared" ref="J851" si="2545">IF(LEN(J850)=1,COLUMN(B847),"")</f>
        <v/>
      </c>
      <c r="K851" s="79" t="str">
        <f t="shared" ref="K851" si="2546">IF(LEN(K850)=1,COLUMN(C847),"")</f>
        <v/>
      </c>
      <c r="L851" s="79" t="str">
        <f t="shared" ref="L851" si="2547">IF(LEN(L850)=1,COLUMN(D847),"")</f>
        <v/>
      </c>
      <c r="M851" s="79" t="str">
        <f t="shared" ref="M851" si="2548">IF(LEN(M850)=1,COLUMN(E847),"")</f>
        <v/>
      </c>
      <c r="N851" s="79" t="str">
        <f t="shared" ref="N851" si="2549">IF(LEN(N850)=1,COLUMN(F847),"")</f>
        <v/>
      </c>
      <c r="O851" s="79" t="str">
        <f t="shared" ref="O851" si="2550">IF(LEN(O850)=1,COLUMN(G847),"")</f>
        <v/>
      </c>
      <c r="P851" s="81" t="str">
        <f t="shared" ref="P851" si="2551">IF(LEN(P850)=1,COLUMN(H847),"")</f>
        <v/>
      </c>
      <c r="Q851" s="275"/>
      <c r="Z851" s="85"/>
      <c r="AB851" s="86"/>
      <c r="AC851" s="108"/>
    </row>
    <row r="852" spans="1:29" ht="12" customHeight="1" thickBot="1" x14ac:dyDescent="0.25">
      <c r="A852" s="272"/>
      <c r="B852" s="65"/>
      <c r="C852" s="65"/>
      <c r="D852" s="65"/>
      <c r="E852" s="74"/>
      <c r="F852" s="75"/>
      <c r="G852" s="75"/>
      <c r="H852" s="75"/>
      <c r="I852" s="76"/>
      <c r="J852" s="75"/>
      <c r="K852" s="75"/>
      <c r="L852" s="75"/>
      <c r="M852" s="75"/>
      <c r="N852" s="75"/>
      <c r="O852" s="75"/>
      <c r="P852" s="77"/>
      <c r="Q852" s="276"/>
      <c r="Z852" s="87"/>
      <c r="AA852" s="88"/>
      <c r="AB852" s="89"/>
      <c r="AC852" s="109"/>
    </row>
    <row r="853" spans="1:29" ht="12" customHeight="1" thickBot="1" x14ac:dyDescent="0.25">
      <c r="A853" s="272" t="str">
        <f>IF((ROW()-3)/3&lt;=AnzTeams,ROUNDUP((ROW()-3)/3,0),"")</f>
        <v/>
      </c>
      <c r="B853" s="68"/>
      <c r="C853" s="68"/>
      <c r="D853" s="68"/>
      <c r="E853" s="66"/>
      <c r="F853" s="67"/>
      <c r="G853" s="67"/>
      <c r="H853" s="71"/>
      <c r="I853" s="72"/>
      <c r="J853" s="67"/>
      <c r="K853" s="67"/>
      <c r="L853" s="67"/>
      <c r="M853" s="67"/>
      <c r="N853" s="67"/>
      <c r="O853" s="67"/>
      <c r="P853" s="73"/>
      <c r="Q853" s="274" t="str">
        <f>IF(COUNTA(E853:P853)&gt;0,IF(COUNTA(E853:P853)&lt;&gt;2,"???",$AB$1),"")</f>
        <v/>
      </c>
      <c r="Z853" s="82" t="str">
        <f>IF(Q853=$AB$1,INDEX($E$3:$H$3,MAX(E854:H854)),"")</f>
        <v/>
      </c>
      <c r="AA853" s="83" t="str">
        <f>IF(Q853=$AB$1,INDEX($I$3:$P$3,MAX(I854:P854)),"")</f>
        <v/>
      </c>
      <c r="AB853" s="84" t="str">
        <f>IF(ISNUMBER(AA853),Z853&amp;AA853,"")</f>
        <v/>
      </c>
      <c r="AC853" s="107" t="str">
        <f>IF(ISNUMBER(AA853),AB853&amp;TEXT(COUNTIF(AB$4:AB853,AB853),"000"),"")</f>
        <v/>
      </c>
    </row>
    <row r="854" spans="1:29" ht="12" customHeight="1" thickBot="1" x14ac:dyDescent="0.25">
      <c r="A854" s="272"/>
      <c r="B854" s="64"/>
      <c r="C854" s="64"/>
      <c r="D854" s="64"/>
      <c r="E854" s="78" t="str">
        <f t="shared" ref="E854:H854" si="2552">IF(LEN(E853)=1,COLUMN(A850),"")</f>
        <v/>
      </c>
      <c r="F854" s="79" t="str">
        <f t="shared" si="2552"/>
        <v/>
      </c>
      <c r="G854" s="79" t="str">
        <f t="shared" si="2552"/>
        <v/>
      </c>
      <c r="H854" s="79" t="str">
        <f t="shared" si="2552"/>
        <v/>
      </c>
      <c r="I854" s="80" t="str">
        <f t="shared" ref="I854" si="2553">IF(LEN(I853)=1,COLUMN(A850),"")</f>
        <v/>
      </c>
      <c r="J854" s="79" t="str">
        <f t="shared" ref="J854" si="2554">IF(LEN(J853)=1,COLUMN(B850),"")</f>
        <v/>
      </c>
      <c r="K854" s="79" t="str">
        <f t="shared" ref="K854" si="2555">IF(LEN(K853)=1,COLUMN(C850),"")</f>
        <v/>
      </c>
      <c r="L854" s="79" t="str">
        <f t="shared" ref="L854" si="2556">IF(LEN(L853)=1,COLUMN(D850),"")</f>
        <v/>
      </c>
      <c r="M854" s="79" t="str">
        <f t="shared" ref="M854" si="2557">IF(LEN(M853)=1,COLUMN(E850),"")</f>
        <v/>
      </c>
      <c r="N854" s="79" t="str">
        <f t="shared" ref="N854" si="2558">IF(LEN(N853)=1,COLUMN(F850),"")</f>
        <v/>
      </c>
      <c r="O854" s="79" t="str">
        <f t="shared" ref="O854" si="2559">IF(LEN(O853)=1,COLUMN(G850),"")</f>
        <v/>
      </c>
      <c r="P854" s="81" t="str">
        <f t="shared" ref="P854" si="2560">IF(LEN(P853)=1,COLUMN(H850),"")</f>
        <v/>
      </c>
      <c r="Q854" s="275"/>
      <c r="Z854" s="85"/>
      <c r="AB854" s="86"/>
      <c r="AC854" s="108"/>
    </row>
    <row r="855" spans="1:29" ht="12" customHeight="1" thickBot="1" x14ac:dyDescent="0.25">
      <c r="A855" s="272"/>
      <c r="B855" s="65"/>
      <c r="C855" s="65"/>
      <c r="D855" s="65"/>
      <c r="E855" s="74"/>
      <c r="F855" s="75"/>
      <c r="G855" s="75"/>
      <c r="H855" s="75"/>
      <c r="I855" s="76"/>
      <c r="J855" s="75"/>
      <c r="K855" s="75"/>
      <c r="L855" s="75"/>
      <c r="M855" s="75"/>
      <c r="N855" s="75"/>
      <c r="O855" s="75"/>
      <c r="P855" s="77"/>
      <c r="Q855" s="276"/>
      <c r="Z855" s="87"/>
      <c r="AA855" s="88"/>
      <c r="AB855" s="89"/>
      <c r="AC855" s="109"/>
    </row>
    <row r="856" spans="1:29" ht="12" customHeight="1" thickBot="1" x14ac:dyDescent="0.25">
      <c r="A856" s="272" t="str">
        <f>IF((ROW()-3)/3&lt;=AnzTeams,ROUNDUP((ROW()-3)/3,0),"")</f>
        <v/>
      </c>
      <c r="B856" s="68"/>
      <c r="C856" s="68"/>
      <c r="D856" s="68"/>
      <c r="E856" s="66"/>
      <c r="F856" s="67"/>
      <c r="G856" s="67"/>
      <c r="H856" s="71"/>
      <c r="I856" s="72"/>
      <c r="J856" s="67"/>
      <c r="K856" s="67"/>
      <c r="L856" s="67"/>
      <c r="M856" s="67"/>
      <c r="N856" s="67"/>
      <c r="O856" s="67"/>
      <c r="P856" s="73"/>
      <c r="Q856" s="274" t="str">
        <f>IF(COUNTA(E856:P856)&gt;0,IF(COUNTA(E856:P856)&lt;&gt;2,"???",$AB$1),"")</f>
        <v/>
      </c>
      <c r="Z856" s="82" t="str">
        <f>IF(Q856=$AB$1,INDEX($E$3:$H$3,MAX(E857:H857)),"")</f>
        <v/>
      </c>
      <c r="AA856" s="83" t="str">
        <f>IF(Q856=$AB$1,INDEX($I$3:$P$3,MAX(I857:P857)),"")</f>
        <v/>
      </c>
      <c r="AB856" s="84" t="str">
        <f>IF(ISNUMBER(AA856),Z856&amp;AA856,"")</f>
        <v/>
      </c>
      <c r="AC856" s="107" t="str">
        <f>IF(ISNUMBER(AA856),AB856&amp;TEXT(COUNTIF(AB$4:AB856,AB856),"000"),"")</f>
        <v/>
      </c>
    </row>
    <row r="857" spans="1:29" ht="12" customHeight="1" thickBot="1" x14ac:dyDescent="0.25">
      <c r="A857" s="272"/>
      <c r="B857" s="64"/>
      <c r="C857" s="64"/>
      <c r="D857" s="64"/>
      <c r="E857" s="78" t="str">
        <f t="shared" ref="E857:H857" si="2561">IF(LEN(E856)=1,COLUMN(A853),"")</f>
        <v/>
      </c>
      <c r="F857" s="79" t="str">
        <f t="shared" si="2561"/>
        <v/>
      </c>
      <c r="G857" s="79" t="str">
        <f t="shared" si="2561"/>
        <v/>
      </c>
      <c r="H857" s="79" t="str">
        <f t="shared" si="2561"/>
        <v/>
      </c>
      <c r="I857" s="80" t="str">
        <f t="shared" ref="I857" si="2562">IF(LEN(I856)=1,COLUMN(A853),"")</f>
        <v/>
      </c>
      <c r="J857" s="79" t="str">
        <f t="shared" ref="J857" si="2563">IF(LEN(J856)=1,COLUMN(B853),"")</f>
        <v/>
      </c>
      <c r="K857" s="79" t="str">
        <f t="shared" ref="K857" si="2564">IF(LEN(K856)=1,COLUMN(C853),"")</f>
        <v/>
      </c>
      <c r="L857" s="79" t="str">
        <f t="shared" ref="L857" si="2565">IF(LEN(L856)=1,COLUMN(D853),"")</f>
        <v/>
      </c>
      <c r="M857" s="79" t="str">
        <f t="shared" ref="M857" si="2566">IF(LEN(M856)=1,COLUMN(E853),"")</f>
        <v/>
      </c>
      <c r="N857" s="79" t="str">
        <f t="shared" ref="N857" si="2567">IF(LEN(N856)=1,COLUMN(F853),"")</f>
        <v/>
      </c>
      <c r="O857" s="79" t="str">
        <f t="shared" ref="O857" si="2568">IF(LEN(O856)=1,COLUMN(G853),"")</f>
        <v/>
      </c>
      <c r="P857" s="81" t="str">
        <f t="shared" ref="P857" si="2569">IF(LEN(P856)=1,COLUMN(H853),"")</f>
        <v/>
      </c>
      <c r="Q857" s="275"/>
      <c r="Z857" s="85"/>
      <c r="AB857" s="86"/>
      <c r="AC857" s="108"/>
    </row>
    <row r="858" spans="1:29" ht="12" customHeight="1" thickBot="1" x14ac:dyDescent="0.25">
      <c r="A858" s="272"/>
      <c r="B858" s="65"/>
      <c r="C858" s="65"/>
      <c r="D858" s="65"/>
      <c r="E858" s="74"/>
      <c r="F858" s="75"/>
      <c r="G858" s="75"/>
      <c r="H858" s="75"/>
      <c r="I858" s="76"/>
      <c r="J858" s="75"/>
      <c r="K858" s="75"/>
      <c r="L858" s="75"/>
      <c r="M858" s="75"/>
      <c r="N858" s="75"/>
      <c r="O858" s="75"/>
      <c r="P858" s="77"/>
      <c r="Q858" s="276"/>
      <c r="Z858" s="87"/>
      <c r="AA858" s="88"/>
      <c r="AB858" s="89"/>
      <c r="AC858" s="109"/>
    </row>
    <row r="859" spans="1:29" ht="12" customHeight="1" thickBot="1" x14ac:dyDescent="0.25">
      <c r="A859" s="272" t="str">
        <f>IF((ROW()-3)/3&lt;=AnzTeams,ROUNDUP((ROW()-3)/3,0),"")</f>
        <v/>
      </c>
      <c r="B859" s="68"/>
      <c r="C859" s="68"/>
      <c r="D859" s="68"/>
      <c r="E859" s="66"/>
      <c r="F859" s="67"/>
      <c r="G859" s="67"/>
      <c r="H859" s="71"/>
      <c r="I859" s="72"/>
      <c r="J859" s="67"/>
      <c r="K859" s="67"/>
      <c r="L859" s="67"/>
      <c r="M859" s="67"/>
      <c r="N859" s="67"/>
      <c r="O859" s="67"/>
      <c r="P859" s="73"/>
      <c r="Q859" s="274" t="str">
        <f>IF(COUNTA(E859:P859)&gt;0,IF(COUNTA(E859:P859)&lt;&gt;2,"???",$AB$1),"")</f>
        <v/>
      </c>
      <c r="Z859" s="82" t="str">
        <f>IF(Q859=$AB$1,INDEX($E$3:$H$3,MAX(E860:H860)),"")</f>
        <v/>
      </c>
      <c r="AA859" s="83" t="str">
        <f>IF(Q859=$AB$1,INDEX($I$3:$P$3,MAX(I860:P860)),"")</f>
        <v/>
      </c>
      <c r="AB859" s="84" t="str">
        <f>IF(ISNUMBER(AA859),Z859&amp;AA859,"")</f>
        <v/>
      </c>
      <c r="AC859" s="107" t="str">
        <f>IF(ISNUMBER(AA859),AB859&amp;TEXT(COUNTIF(AB$4:AB859,AB859),"000"),"")</f>
        <v/>
      </c>
    </row>
    <row r="860" spans="1:29" ht="12" customHeight="1" thickBot="1" x14ac:dyDescent="0.25">
      <c r="A860" s="272"/>
      <c r="B860" s="64"/>
      <c r="C860" s="64"/>
      <c r="D860" s="64"/>
      <c r="E860" s="78" t="str">
        <f t="shared" ref="E860:H860" si="2570">IF(LEN(E859)=1,COLUMN(A856),"")</f>
        <v/>
      </c>
      <c r="F860" s="79" t="str">
        <f t="shared" si="2570"/>
        <v/>
      </c>
      <c r="G860" s="79" t="str">
        <f t="shared" si="2570"/>
        <v/>
      </c>
      <c r="H860" s="79" t="str">
        <f t="shared" si="2570"/>
        <v/>
      </c>
      <c r="I860" s="80" t="str">
        <f t="shared" ref="I860" si="2571">IF(LEN(I859)=1,COLUMN(A856),"")</f>
        <v/>
      </c>
      <c r="J860" s="79" t="str">
        <f t="shared" ref="J860" si="2572">IF(LEN(J859)=1,COLUMN(B856),"")</f>
        <v/>
      </c>
      <c r="K860" s="79" t="str">
        <f t="shared" ref="K860" si="2573">IF(LEN(K859)=1,COLUMN(C856),"")</f>
        <v/>
      </c>
      <c r="L860" s="79" t="str">
        <f t="shared" ref="L860" si="2574">IF(LEN(L859)=1,COLUMN(D856),"")</f>
        <v/>
      </c>
      <c r="M860" s="79" t="str">
        <f t="shared" ref="M860" si="2575">IF(LEN(M859)=1,COLUMN(E856),"")</f>
        <v/>
      </c>
      <c r="N860" s="79" t="str">
        <f t="shared" ref="N860" si="2576">IF(LEN(N859)=1,COLUMN(F856),"")</f>
        <v/>
      </c>
      <c r="O860" s="79" t="str">
        <f t="shared" ref="O860" si="2577">IF(LEN(O859)=1,COLUMN(G856),"")</f>
        <v/>
      </c>
      <c r="P860" s="81" t="str">
        <f t="shared" ref="P860" si="2578">IF(LEN(P859)=1,COLUMN(H856),"")</f>
        <v/>
      </c>
      <c r="Q860" s="275"/>
      <c r="Z860" s="85"/>
      <c r="AB860" s="86"/>
      <c r="AC860" s="108"/>
    </row>
    <row r="861" spans="1:29" ht="12" customHeight="1" thickBot="1" x14ac:dyDescent="0.25">
      <c r="A861" s="272"/>
      <c r="B861" s="65"/>
      <c r="C861" s="65"/>
      <c r="D861" s="65"/>
      <c r="E861" s="74"/>
      <c r="F861" s="75"/>
      <c r="G861" s="75"/>
      <c r="H861" s="75"/>
      <c r="I861" s="76"/>
      <c r="J861" s="75"/>
      <c r="K861" s="75"/>
      <c r="L861" s="75"/>
      <c r="M861" s="75"/>
      <c r="N861" s="75"/>
      <c r="O861" s="75"/>
      <c r="P861" s="77"/>
      <c r="Q861" s="276"/>
      <c r="Z861" s="87"/>
      <c r="AA861" s="88"/>
      <c r="AB861" s="89"/>
      <c r="AC861" s="109"/>
    </row>
    <row r="862" spans="1:29" ht="12" customHeight="1" thickBot="1" x14ac:dyDescent="0.25">
      <c r="A862" s="272" t="str">
        <f>IF((ROW()-3)/3&lt;=AnzTeams,ROUNDUP((ROW()-3)/3,0),"")</f>
        <v/>
      </c>
      <c r="B862" s="68"/>
      <c r="C862" s="68"/>
      <c r="D862" s="68"/>
      <c r="E862" s="66"/>
      <c r="F862" s="67"/>
      <c r="G862" s="67"/>
      <c r="H862" s="71"/>
      <c r="I862" s="72"/>
      <c r="J862" s="67"/>
      <c r="K862" s="67"/>
      <c r="L862" s="67"/>
      <c r="M862" s="67"/>
      <c r="N862" s="67"/>
      <c r="O862" s="67"/>
      <c r="P862" s="73"/>
      <c r="Q862" s="274" t="str">
        <f>IF(COUNTA(E862:P862)&gt;0,IF(COUNTA(E862:P862)&lt;&gt;2,"???",$AB$1),"")</f>
        <v/>
      </c>
      <c r="Z862" s="82" t="str">
        <f>IF(Q862=$AB$1,INDEX($E$3:$H$3,MAX(E863:H863)),"")</f>
        <v/>
      </c>
      <c r="AA862" s="83" t="str">
        <f>IF(Q862=$AB$1,INDEX($I$3:$P$3,MAX(I863:P863)),"")</f>
        <v/>
      </c>
      <c r="AB862" s="84" t="str">
        <f>IF(ISNUMBER(AA862),Z862&amp;AA862,"")</f>
        <v/>
      </c>
      <c r="AC862" s="107" t="str">
        <f>IF(ISNUMBER(AA862),AB862&amp;TEXT(COUNTIF(AB$4:AB862,AB862),"000"),"")</f>
        <v/>
      </c>
    </row>
    <row r="863" spans="1:29" ht="12" customHeight="1" thickBot="1" x14ac:dyDescent="0.25">
      <c r="A863" s="272"/>
      <c r="B863" s="64"/>
      <c r="C863" s="64"/>
      <c r="D863" s="64"/>
      <c r="E863" s="78" t="str">
        <f t="shared" ref="E863:H863" si="2579">IF(LEN(E862)=1,COLUMN(A859),"")</f>
        <v/>
      </c>
      <c r="F863" s="79" t="str">
        <f t="shared" si="2579"/>
        <v/>
      </c>
      <c r="G863" s="79" t="str">
        <f t="shared" si="2579"/>
        <v/>
      </c>
      <c r="H863" s="79" t="str">
        <f t="shared" si="2579"/>
        <v/>
      </c>
      <c r="I863" s="80" t="str">
        <f t="shared" ref="I863" si="2580">IF(LEN(I862)=1,COLUMN(A859),"")</f>
        <v/>
      </c>
      <c r="J863" s="79" t="str">
        <f t="shared" ref="J863" si="2581">IF(LEN(J862)=1,COLUMN(B859),"")</f>
        <v/>
      </c>
      <c r="K863" s="79" t="str">
        <f t="shared" ref="K863" si="2582">IF(LEN(K862)=1,COLUMN(C859),"")</f>
        <v/>
      </c>
      <c r="L863" s="79" t="str">
        <f t="shared" ref="L863" si="2583">IF(LEN(L862)=1,COLUMN(D859),"")</f>
        <v/>
      </c>
      <c r="M863" s="79" t="str">
        <f t="shared" ref="M863" si="2584">IF(LEN(M862)=1,COLUMN(E859),"")</f>
        <v/>
      </c>
      <c r="N863" s="79" t="str">
        <f t="shared" ref="N863" si="2585">IF(LEN(N862)=1,COLUMN(F859),"")</f>
        <v/>
      </c>
      <c r="O863" s="79" t="str">
        <f t="shared" ref="O863" si="2586">IF(LEN(O862)=1,COLUMN(G859),"")</f>
        <v/>
      </c>
      <c r="P863" s="81" t="str">
        <f t="shared" ref="P863" si="2587">IF(LEN(P862)=1,COLUMN(H859),"")</f>
        <v/>
      </c>
      <c r="Q863" s="275"/>
      <c r="Z863" s="85"/>
      <c r="AB863" s="86"/>
      <c r="AC863" s="108"/>
    </row>
    <row r="864" spans="1:29" ht="12" customHeight="1" thickBot="1" x14ac:dyDescent="0.25">
      <c r="A864" s="272"/>
      <c r="B864" s="65"/>
      <c r="C864" s="65"/>
      <c r="D864" s="65"/>
      <c r="E864" s="74"/>
      <c r="F864" s="75"/>
      <c r="G864" s="75"/>
      <c r="H864" s="75"/>
      <c r="I864" s="76"/>
      <c r="J864" s="75"/>
      <c r="K864" s="75"/>
      <c r="L864" s="75"/>
      <c r="M864" s="75"/>
      <c r="N864" s="75"/>
      <c r="O864" s="75"/>
      <c r="P864" s="77"/>
      <c r="Q864" s="276"/>
      <c r="Z864" s="87"/>
      <c r="AA864" s="88"/>
      <c r="AB864" s="89"/>
      <c r="AC864" s="109"/>
    </row>
    <row r="865" spans="1:29" ht="12" customHeight="1" thickBot="1" x14ac:dyDescent="0.25">
      <c r="A865" s="272" t="str">
        <f>IF((ROW()-3)/3&lt;=AnzTeams,ROUNDUP((ROW()-3)/3,0),"")</f>
        <v/>
      </c>
      <c r="B865" s="68"/>
      <c r="C865" s="68"/>
      <c r="D865" s="68"/>
      <c r="E865" s="66"/>
      <c r="F865" s="67"/>
      <c r="G865" s="67"/>
      <c r="H865" s="71"/>
      <c r="I865" s="72"/>
      <c r="J865" s="67"/>
      <c r="K865" s="67"/>
      <c r="L865" s="67"/>
      <c r="M865" s="67"/>
      <c r="N865" s="67"/>
      <c r="O865" s="67"/>
      <c r="P865" s="73"/>
      <c r="Q865" s="274" t="str">
        <f>IF(COUNTA(E865:P865)&gt;0,IF(COUNTA(E865:P865)&lt;&gt;2,"???",$AB$1),"")</f>
        <v/>
      </c>
      <c r="Z865" s="82" t="str">
        <f>IF(Q865=$AB$1,INDEX($E$3:$H$3,MAX(E866:H866)),"")</f>
        <v/>
      </c>
      <c r="AA865" s="83" t="str">
        <f>IF(Q865=$AB$1,INDEX($I$3:$P$3,MAX(I866:P866)),"")</f>
        <v/>
      </c>
      <c r="AB865" s="84" t="str">
        <f>IF(ISNUMBER(AA865),Z865&amp;AA865,"")</f>
        <v/>
      </c>
      <c r="AC865" s="107" t="str">
        <f>IF(ISNUMBER(AA865),AB865&amp;TEXT(COUNTIF(AB$4:AB865,AB865),"000"),"")</f>
        <v/>
      </c>
    </row>
    <row r="866" spans="1:29" ht="12" customHeight="1" thickBot="1" x14ac:dyDescent="0.25">
      <c r="A866" s="272"/>
      <c r="B866" s="64"/>
      <c r="C866" s="64"/>
      <c r="D866" s="64"/>
      <c r="E866" s="78" t="str">
        <f t="shared" ref="E866:H866" si="2588">IF(LEN(E865)=1,COLUMN(A862),"")</f>
        <v/>
      </c>
      <c r="F866" s="79" t="str">
        <f t="shared" si="2588"/>
        <v/>
      </c>
      <c r="G866" s="79" t="str">
        <f t="shared" si="2588"/>
        <v/>
      </c>
      <c r="H866" s="79" t="str">
        <f t="shared" si="2588"/>
        <v/>
      </c>
      <c r="I866" s="80" t="str">
        <f t="shared" ref="I866" si="2589">IF(LEN(I865)=1,COLUMN(A862),"")</f>
        <v/>
      </c>
      <c r="J866" s="79" t="str">
        <f t="shared" ref="J866" si="2590">IF(LEN(J865)=1,COLUMN(B862),"")</f>
        <v/>
      </c>
      <c r="K866" s="79" t="str">
        <f t="shared" ref="K866" si="2591">IF(LEN(K865)=1,COLUMN(C862),"")</f>
        <v/>
      </c>
      <c r="L866" s="79" t="str">
        <f t="shared" ref="L866" si="2592">IF(LEN(L865)=1,COLUMN(D862),"")</f>
        <v/>
      </c>
      <c r="M866" s="79" t="str">
        <f t="shared" ref="M866" si="2593">IF(LEN(M865)=1,COLUMN(E862),"")</f>
        <v/>
      </c>
      <c r="N866" s="79" t="str">
        <f t="shared" ref="N866" si="2594">IF(LEN(N865)=1,COLUMN(F862),"")</f>
        <v/>
      </c>
      <c r="O866" s="79" t="str">
        <f t="shared" ref="O866" si="2595">IF(LEN(O865)=1,COLUMN(G862),"")</f>
        <v/>
      </c>
      <c r="P866" s="81" t="str">
        <f t="shared" ref="P866" si="2596">IF(LEN(P865)=1,COLUMN(H862),"")</f>
        <v/>
      </c>
      <c r="Q866" s="275"/>
      <c r="Z866" s="85"/>
      <c r="AB866" s="86"/>
      <c r="AC866" s="108"/>
    </row>
    <row r="867" spans="1:29" ht="12" customHeight="1" thickBot="1" x14ac:dyDescent="0.25">
      <c r="A867" s="272"/>
      <c r="B867" s="65"/>
      <c r="C867" s="65"/>
      <c r="D867" s="65"/>
      <c r="E867" s="74"/>
      <c r="F867" s="75"/>
      <c r="G867" s="75"/>
      <c r="H867" s="75"/>
      <c r="I867" s="76"/>
      <c r="J867" s="75"/>
      <c r="K867" s="75"/>
      <c r="L867" s="75"/>
      <c r="M867" s="75"/>
      <c r="N867" s="75"/>
      <c r="O867" s="75"/>
      <c r="P867" s="77"/>
      <c r="Q867" s="276"/>
      <c r="Z867" s="87"/>
      <c r="AA867" s="88"/>
      <c r="AB867" s="89"/>
      <c r="AC867" s="109"/>
    </row>
    <row r="868" spans="1:29" ht="12" customHeight="1" thickBot="1" x14ac:dyDescent="0.25">
      <c r="A868" s="272" t="str">
        <f>IF((ROW()-3)/3&lt;=AnzTeams,ROUNDUP((ROW()-3)/3,0),"")</f>
        <v/>
      </c>
      <c r="B868" s="68"/>
      <c r="C868" s="68"/>
      <c r="D868" s="68"/>
      <c r="E868" s="66"/>
      <c r="F868" s="67"/>
      <c r="G868" s="67"/>
      <c r="H868" s="71"/>
      <c r="I868" s="72"/>
      <c r="J868" s="67"/>
      <c r="K868" s="67"/>
      <c r="L868" s="67"/>
      <c r="M868" s="67"/>
      <c r="N868" s="67"/>
      <c r="O868" s="67"/>
      <c r="P868" s="73"/>
      <c r="Q868" s="274" t="str">
        <f>IF(COUNTA(E868:P868)&gt;0,IF(COUNTA(E868:P868)&lt;&gt;2,"???",$AB$1),"")</f>
        <v/>
      </c>
      <c r="Z868" s="82" t="str">
        <f>IF(Q868=$AB$1,INDEX($E$3:$H$3,MAX(E869:H869)),"")</f>
        <v/>
      </c>
      <c r="AA868" s="83" t="str">
        <f>IF(Q868=$AB$1,INDEX($I$3:$P$3,MAX(I869:P869)),"")</f>
        <v/>
      </c>
      <c r="AB868" s="84" t="str">
        <f>IF(ISNUMBER(AA868),Z868&amp;AA868,"")</f>
        <v/>
      </c>
      <c r="AC868" s="107" t="str">
        <f>IF(ISNUMBER(AA868),AB868&amp;TEXT(COUNTIF(AB$4:AB868,AB868),"000"),"")</f>
        <v/>
      </c>
    </row>
    <row r="869" spans="1:29" ht="12" customHeight="1" thickBot="1" x14ac:dyDescent="0.25">
      <c r="A869" s="272"/>
      <c r="B869" s="64"/>
      <c r="C869" s="64"/>
      <c r="D869" s="64"/>
      <c r="E869" s="78" t="str">
        <f t="shared" ref="E869:H869" si="2597">IF(LEN(E868)=1,COLUMN(A865),"")</f>
        <v/>
      </c>
      <c r="F869" s="79" t="str">
        <f t="shared" si="2597"/>
        <v/>
      </c>
      <c r="G869" s="79" t="str">
        <f t="shared" si="2597"/>
        <v/>
      </c>
      <c r="H869" s="79" t="str">
        <f t="shared" si="2597"/>
        <v/>
      </c>
      <c r="I869" s="80" t="str">
        <f t="shared" ref="I869" si="2598">IF(LEN(I868)=1,COLUMN(A865),"")</f>
        <v/>
      </c>
      <c r="J869" s="79" t="str">
        <f t="shared" ref="J869" si="2599">IF(LEN(J868)=1,COLUMN(B865),"")</f>
        <v/>
      </c>
      <c r="K869" s="79" t="str">
        <f t="shared" ref="K869" si="2600">IF(LEN(K868)=1,COLUMN(C865),"")</f>
        <v/>
      </c>
      <c r="L869" s="79" t="str">
        <f t="shared" ref="L869" si="2601">IF(LEN(L868)=1,COLUMN(D865),"")</f>
        <v/>
      </c>
      <c r="M869" s="79" t="str">
        <f t="shared" ref="M869" si="2602">IF(LEN(M868)=1,COLUMN(E865),"")</f>
        <v/>
      </c>
      <c r="N869" s="79" t="str">
        <f t="shared" ref="N869" si="2603">IF(LEN(N868)=1,COLUMN(F865),"")</f>
        <v/>
      </c>
      <c r="O869" s="79" t="str">
        <f t="shared" ref="O869" si="2604">IF(LEN(O868)=1,COLUMN(G865),"")</f>
        <v/>
      </c>
      <c r="P869" s="81" t="str">
        <f t="shared" ref="P869" si="2605">IF(LEN(P868)=1,COLUMN(H865),"")</f>
        <v/>
      </c>
      <c r="Q869" s="275"/>
      <c r="Z869" s="85"/>
      <c r="AB869" s="86"/>
      <c r="AC869" s="108"/>
    </row>
    <row r="870" spans="1:29" ht="12" customHeight="1" thickBot="1" x14ac:dyDescent="0.25">
      <c r="A870" s="272"/>
      <c r="B870" s="65"/>
      <c r="C870" s="65"/>
      <c r="D870" s="65"/>
      <c r="E870" s="74"/>
      <c r="F870" s="75"/>
      <c r="G870" s="75"/>
      <c r="H870" s="75"/>
      <c r="I870" s="76"/>
      <c r="J870" s="75"/>
      <c r="K870" s="75"/>
      <c r="L870" s="75"/>
      <c r="M870" s="75"/>
      <c r="N870" s="75"/>
      <c r="O870" s="75"/>
      <c r="P870" s="77"/>
      <c r="Q870" s="276"/>
      <c r="Z870" s="87"/>
      <c r="AA870" s="88"/>
      <c r="AB870" s="89"/>
      <c r="AC870" s="109"/>
    </row>
    <row r="871" spans="1:29" ht="12" customHeight="1" thickBot="1" x14ac:dyDescent="0.25">
      <c r="A871" s="272" t="str">
        <f>IF((ROW()-3)/3&lt;=AnzTeams,ROUNDUP((ROW()-3)/3,0),"")</f>
        <v/>
      </c>
      <c r="B871" s="68"/>
      <c r="C871" s="68"/>
      <c r="D871" s="68"/>
      <c r="E871" s="66"/>
      <c r="F871" s="67"/>
      <c r="G871" s="67"/>
      <c r="H871" s="71"/>
      <c r="I871" s="72"/>
      <c r="J871" s="67"/>
      <c r="K871" s="67"/>
      <c r="L871" s="67"/>
      <c r="M871" s="67"/>
      <c r="N871" s="67"/>
      <c r="O871" s="67"/>
      <c r="P871" s="73"/>
      <c r="Q871" s="274" t="str">
        <f>IF(COUNTA(E871:P871)&gt;0,IF(COUNTA(E871:P871)&lt;&gt;2,"???",$AB$1),"")</f>
        <v/>
      </c>
      <c r="Z871" s="82" t="str">
        <f>IF(Q871=$AB$1,INDEX($E$3:$H$3,MAX(E872:H872)),"")</f>
        <v/>
      </c>
      <c r="AA871" s="83" t="str">
        <f>IF(Q871=$AB$1,INDEX($I$3:$P$3,MAX(I872:P872)),"")</f>
        <v/>
      </c>
      <c r="AB871" s="84" t="str">
        <f>IF(ISNUMBER(AA871),Z871&amp;AA871,"")</f>
        <v/>
      </c>
      <c r="AC871" s="107" t="str">
        <f>IF(ISNUMBER(AA871),AB871&amp;TEXT(COUNTIF(AB$4:AB871,AB871),"000"),"")</f>
        <v/>
      </c>
    </row>
    <row r="872" spans="1:29" ht="12" customHeight="1" thickBot="1" x14ac:dyDescent="0.25">
      <c r="A872" s="272"/>
      <c r="B872" s="64"/>
      <c r="C872" s="64"/>
      <c r="D872" s="64"/>
      <c r="E872" s="78" t="str">
        <f t="shared" ref="E872:H872" si="2606">IF(LEN(E871)=1,COLUMN(A868),"")</f>
        <v/>
      </c>
      <c r="F872" s="79" t="str">
        <f t="shared" si="2606"/>
        <v/>
      </c>
      <c r="G872" s="79" t="str">
        <f t="shared" si="2606"/>
        <v/>
      </c>
      <c r="H872" s="79" t="str">
        <f t="shared" si="2606"/>
        <v/>
      </c>
      <c r="I872" s="80" t="str">
        <f t="shared" ref="I872" si="2607">IF(LEN(I871)=1,COLUMN(A868),"")</f>
        <v/>
      </c>
      <c r="J872" s="79" t="str">
        <f t="shared" ref="J872" si="2608">IF(LEN(J871)=1,COLUMN(B868),"")</f>
        <v/>
      </c>
      <c r="K872" s="79" t="str">
        <f t="shared" ref="K872" si="2609">IF(LEN(K871)=1,COLUMN(C868),"")</f>
        <v/>
      </c>
      <c r="L872" s="79" t="str">
        <f t="shared" ref="L872" si="2610">IF(LEN(L871)=1,COLUMN(D868),"")</f>
        <v/>
      </c>
      <c r="M872" s="79" t="str">
        <f t="shared" ref="M872" si="2611">IF(LEN(M871)=1,COLUMN(E868),"")</f>
        <v/>
      </c>
      <c r="N872" s="79" t="str">
        <f t="shared" ref="N872" si="2612">IF(LEN(N871)=1,COLUMN(F868),"")</f>
        <v/>
      </c>
      <c r="O872" s="79" t="str">
        <f t="shared" ref="O872" si="2613">IF(LEN(O871)=1,COLUMN(G868),"")</f>
        <v/>
      </c>
      <c r="P872" s="81" t="str">
        <f t="shared" ref="P872" si="2614">IF(LEN(P871)=1,COLUMN(H868),"")</f>
        <v/>
      </c>
      <c r="Q872" s="275"/>
      <c r="Z872" s="85"/>
      <c r="AB872" s="86"/>
      <c r="AC872" s="108"/>
    </row>
    <row r="873" spans="1:29" ht="12" customHeight="1" thickBot="1" x14ac:dyDescent="0.25">
      <c r="A873" s="272"/>
      <c r="B873" s="65"/>
      <c r="C873" s="65"/>
      <c r="D873" s="65"/>
      <c r="E873" s="74"/>
      <c r="F873" s="75"/>
      <c r="G873" s="75"/>
      <c r="H873" s="75"/>
      <c r="I873" s="76"/>
      <c r="J873" s="75"/>
      <c r="K873" s="75"/>
      <c r="L873" s="75"/>
      <c r="M873" s="75"/>
      <c r="N873" s="75"/>
      <c r="O873" s="75"/>
      <c r="P873" s="77"/>
      <c r="Q873" s="276"/>
      <c r="Z873" s="87"/>
      <c r="AA873" s="88"/>
      <c r="AB873" s="89"/>
      <c r="AC873" s="109"/>
    </row>
    <row r="874" spans="1:29" ht="12" customHeight="1" thickBot="1" x14ac:dyDescent="0.25">
      <c r="A874" s="272" t="str">
        <f>IF((ROW()-3)/3&lt;=AnzTeams,ROUNDUP((ROW()-3)/3,0),"")</f>
        <v/>
      </c>
      <c r="B874" s="68"/>
      <c r="C874" s="68"/>
      <c r="D874" s="68"/>
      <c r="E874" s="66"/>
      <c r="F874" s="67"/>
      <c r="G874" s="67"/>
      <c r="H874" s="71"/>
      <c r="I874" s="72"/>
      <c r="J874" s="67"/>
      <c r="K874" s="67"/>
      <c r="L874" s="67"/>
      <c r="M874" s="67"/>
      <c r="N874" s="67"/>
      <c r="O874" s="67"/>
      <c r="P874" s="73"/>
      <c r="Q874" s="274" t="str">
        <f>IF(COUNTA(E874:P874)&gt;0,IF(COUNTA(E874:P874)&lt;&gt;2,"???",$AB$1),"")</f>
        <v/>
      </c>
      <c r="Z874" s="82" t="str">
        <f>IF(Q874=$AB$1,INDEX($E$3:$H$3,MAX(E875:H875)),"")</f>
        <v/>
      </c>
      <c r="AA874" s="83" t="str">
        <f>IF(Q874=$AB$1,INDEX($I$3:$P$3,MAX(I875:P875)),"")</f>
        <v/>
      </c>
      <c r="AB874" s="84" t="str">
        <f>IF(ISNUMBER(AA874),Z874&amp;AA874,"")</f>
        <v/>
      </c>
      <c r="AC874" s="107" t="str">
        <f>IF(ISNUMBER(AA874),AB874&amp;TEXT(COUNTIF(AB$4:AB874,AB874),"000"),"")</f>
        <v/>
      </c>
    </row>
    <row r="875" spans="1:29" ht="12" customHeight="1" thickBot="1" x14ac:dyDescent="0.25">
      <c r="A875" s="272"/>
      <c r="B875" s="64"/>
      <c r="C875" s="64"/>
      <c r="D875" s="64"/>
      <c r="E875" s="78" t="str">
        <f t="shared" ref="E875:H875" si="2615">IF(LEN(E874)=1,COLUMN(A871),"")</f>
        <v/>
      </c>
      <c r="F875" s="79" t="str">
        <f t="shared" si="2615"/>
        <v/>
      </c>
      <c r="G875" s="79" t="str">
        <f t="shared" si="2615"/>
        <v/>
      </c>
      <c r="H875" s="79" t="str">
        <f t="shared" si="2615"/>
        <v/>
      </c>
      <c r="I875" s="80" t="str">
        <f t="shared" ref="I875" si="2616">IF(LEN(I874)=1,COLUMN(A871),"")</f>
        <v/>
      </c>
      <c r="J875" s="79" t="str">
        <f t="shared" ref="J875" si="2617">IF(LEN(J874)=1,COLUMN(B871),"")</f>
        <v/>
      </c>
      <c r="K875" s="79" t="str">
        <f t="shared" ref="K875" si="2618">IF(LEN(K874)=1,COLUMN(C871),"")</f>
        <v/>
      </c>
      <c r="L875" s="79" t="str">
        <f t="shared" ref="L875" si="2619">IF(LEN(L874)=1,COLUMN(D871),"")</f>
        <v/>
      </c>
      <c r="M875" s="79" t="str">
        <f t="shared" ref="M875" si="2620">IF(LEN(M874)=1,COLUMN(E871),"")</f>
        <v/>
      </c>
      <c r="N875" s="79" t="str">
        <f t="shared" ref="N875" si="2621">IF(LEN(N874)=1,COLUMN(F871),"")</f>
        <v/>
      </c>
      <c r="O875" s="79" t="str">
        <f t="shared" ref="O875" si="2622">IF(LEN(O874)=1,COLUMN(G871),"")</f>
        <v/>
      </c>
      <c r="P875" s="81" t="str">
        <f t="shared" ref="P875" si="2623">IF(LEN(P874)=1,COLUMN(H871),"")</f>
        <v/>
      </c>
      <c r="Q875" s="275"/>
      <c r="Z875" s="85"/>
      <c r="AB875" s="86"/>
      <c r="AC875" s="108"/>
    </row>
    <row r="876" spans="1:29" ht="12" customHeight="1" thickBot="1" x14ac:dyDescent="0.25">
      <c r="A876" s="272"/>
      <c r="B876" s="65"/>
      <c r="C876" s="65"/>
      <c r="D876" s="65"/>
      <c r="E876" s="74"/>
      <c r="F876" s="75"/>
      <c r="G876" s="75"/>
      <c r="H876" s="75"/>
      <c r="I876" s="76"/>
      <c r="J876" s="75"/>
      <c r="K876" s="75"/>
      <c r="L876" s="75"/>
      <c r="M876" s="75"/>
      <c r="N876" s="75"/>
      <c r="O876" s="75"/>
      <c r="P876" s="77"/>
      <c r="Q876" s="276"/>
      <c r="Z876" s="87"/>
      <c r="AA876" s="88"/>
      <c r="AB876" s="89"/>
      <c r="AC876" s="109"/>
    </row>
    <row r="877" spans="1:29" ht="12" customHeight="1" thickBot="1" x14ac:dyDescent="0.25">
      <c r="A877" s="272" t="str">
        <f>IF((ROW()-3)/3&lt;=AnzTeams,ROUNDUP((ROW()-3)/3,0),"")</f>
        <v/>
      </c>
      <c r="B877" s="68"/>
      <c r="C877" s="68"/>
      <c r="D877" s="68"/>
      <c r="E877" s="66"/>
      <c r="F877" s="67"/>
      <c r="G877" s="67"/>
      <c r="H877" s="71"/>
      <c r="I877" s="72"/>
      <c r="J877" s="67"/>
      <c r="K877" s="67"/>
      <c r="L877" s="67"/>
      <c r="M877" s="67"/>
      <c r="N877" s="67"/>
      <c r="O877" s="67"/>
      <c r="P877" s="73"/>
      <c r="Q877" s="274" t="str">
        <f>IF(COUNTA(E877:P877)&gt;0,IF(COUNTA(E877:P877)&lt;&gt;2,"???",$AB$1),"")</f>
        <v/>
      </c>
      <c r="Z877" s="82" t="str">
        <f>IF(Q877=$AB$1,INDEX($E$3:$H$3,MAX(E878:H878)),"")</f>
        <v/>
      </c>
      <c r="AA877" s="83" t="str">
        <f>IF(Q877=$AB$1,INDEX($I$3:$P$3,MAX(I878:P878)),"")</f>
        <v/>
      </c>
      <c r="AB877" s="84" t="str">
        <f>IF(ISNUMBER(AA877),Z877&amp;AA877,"")</f>
        <v/>
      </c>
      <c r="AC877" s="107" t="str">
        <f>IF(ISNUMBER(AA877),AB877&amp;TEXT(COUNTIF(AB$4:AB877,AB877),"000"),"")</f>
        <v/>
      </c>
    </row>
    <row r="878" spans="1:29" ht="12" customHeight="1" thickBot="1" x14ac:dyDescent="0.25">
      <c r="A878" s="272"/>
      <c r="B878" s="64"/>
      <c r="C878" s="64"/>
      <c r="D878" s="64"/>
      <c r="E878" s="78" t="str">
        <f t="shared" ref="E878:H878" si="2624">IF(LEN(E877)=1,COLUMN(A874),"")</f>
        <v/>
      </c>
      <c r="F878" s="79" t="str">
        <f t="shared" si="2624"/>
        <v/>
      </c>
      <c r="G878" s="79" t="str">
        <f t="shared" si="2624"/>
        <v/>
      </c>
      <c r="H878" s="79" t="str">
        <f t="shared" si="2624"/>
        <v/>
      </c>
      <c r="I878" s="80" t="str">
        <f t="shared" ref="I878" si="2625">IF(LEN(I877)=1,COLUMN(A874),"")</f>
        <v/>
      </c>
      <c r="J878" s="79" t="str">
        <f t="shared" ref="J878" si="2626">IF(LEN(J877)=1,COLUMN(B874),"")</f>
        <v/>
      </c>
      <c r="K878" s="79" t="str">
        <f t="shared" ref="K878" si="2627">IF(LEN(K877)=1,COLUMN(C874),"")</f>
        <v/>
      </c>
      <c r="L878" s="79" t="str">
        <f t="shared" ref="L878" si="2628">IF(LEN(L877)=1,COLUMN(D874),"")</f>
        <v/>
      </c>
      <c r="M878" s="79" t="str">
        <f t="shared" ref="M878" si="2629">IF(LEN(M877)=1,COLUMN(E874),"")</f>
        <v/>
      </c>
      <c r="N878" s="79" t="str">
        <f t="shared" ref="N878" si="2630">IF(LEN(N877)=1,COLUMN(F874),"")</f>
        <v/>
      </c>
      <c r="O878" s="79" t="str">
        <f t="shared" ref="O878" si="2631">IF(LEN(O877)=1,COLUMN(G874),"")</f>
        <v/>
      </c>
      <c r="P878" s="81" t="str">
        <f t="shared" ref="P878" si="2632">IF(LEN(P877)=1,COLUMN(H874),"")</f>
        <v/>
      </c>
      <c r="Q878" s="275"/>
      <c r="Z878" s="85"/>
      <c r="AB878" s="86"/>
      <c r="AC878" s="108"/>
    </row>
    <row r="879" spans="1:29" ht="12" customHeight="1" thickBot="1" x14ac:dyDescent="0.25">
      <c r="A879" s="272"/>
      <c r="B879" s="65"/>
      <c r="C879" s="65"/>
      <c r="D879" s="65"/>
      <c r="E879" s="74"/>
      <c r="F879" s="75"/>
      <c r="G879" s="75"/>
      <c r="H879" s="75"/>
      <c r="I879" s="76"/>
      <c r="J879" s="75"/>
      <c r="K879" s="75"/>
      <c r="L879" s="75"/>
      <c r="M879" s="75"/>
      <c r="N879" s="75"/>
      <c r="O879" s="75"/>
      <c r="P879" s="77"/>
      <c r="Q879" s="276"/>
      <c r="Z879" s="87"/>
      <c r="AA879" s="88"/>
      <c r="AB879" s="89"/>
      <c r="AC879" s="109"/>
    </row>
    <row r="880" spans="1:29" ht="12" customHeight="1" thickBot="1" x14ac:dyDescent="0.25">
      <c r="A880" s="272" t="str">
        <f>IF((ROW()-3)/3&lt;=AnzTeams,ROUNDUP((ROW()-3)/3,0),"")</f>
        <v/>
      </c>
      <c r="B880" s="68"/>
      <c r="C880" s="68"/>
      <c r="D880" s="68"/>
      <c r="E880" s="66"/>
      <c r="F880" s="67"/>
      <c r="G880" s="67"/>
      <c r="H880" s="71"/>
      <c r="I880" s="72"/>
      <c r="J880" s="67"/>
      <c r="K880" s="67"/>
      <c r="L880" s="67"/>
      <c r="M880" s="67"/>
      <c r="N880" s="67"/>
      <c r="O880" s="67"/>
      <c r="P880" s="73"/>
      <c r="Q880" s="274" t="str">
        <f>IF(COUNTA(E880:P880)&gt;0,IF(COUNTA(E880:P880)&lt;&gt;2,"???",$AB$1),"")</f>
        <v/>
      </c>
      <c r="Z880" s="82" t="str">
        <f>IF(Q880=$AB$1,INDEX($E$3:$H$3,MAX(E881:H881)),"")</f>
        <v/>
      </c>
      <c r="AA880" s="83" t="str">
        <f>IF(Q880=$AB$1,INDEX($I$3:$P$3,MAX(I881:P881)),"")</f>
        <v/>
      </c>
      <c r="AB880" s="84" t="str">
        <f>IF(ISNUMBER(AA880),Z880&amp;AA880,"")</f>
        <v/>
      </c>
      <c r="AC880" s="107" t="str">
        <f>IF(ISNUMBER(AA880),AB880&amp;TEXT(COUNTIF(AB$4:AB880,AB880),"000"),"")</f>
        <v/>
      </c>
    </row>
    <row r="881" spans="1:29" ht="12" customHeight="1" thickBot="1" x14ac:dyDescent="0.25">
      <c r="A881" s="272"/>
      <c r="B881" s="64"/>
      <c r="C881" s="64"/>
      <c r="D881" s="64"/>
      <c r="E881" s="78" t="str">
        <f t="shared" ref="E881:H881" si="2633">IF(LEN(E880)=1,COLUMN(A877),"")</f>
        <v/>
      </c>
      <c r="F881" s="79" t="str">
        <f t="shared" si="2633"/>
        <v/>
      </c>
      <c r="G881" s="79" t="str">
        <f t="shared" si="2633"/>
        <v/>
      </c>
      <c r="H881" s="79" t="str">
        <f t="shared" si="2633"/>
        <v/>
      </c>
      <c r="I881" s="80" t="str">
        <f t="shared" ref="I881" si="2634">IF(LEN(I880)=1,COLUMN(A877),"")</f>
        <v/>
      </c>
      <c r="J881" s="79" t="str">
        <f t="shared" ref="J881" si="2635">IF(LEN(J880)=1,COLUMN(B877),"")</f>
        <v/>
      </c>
      <c r="K881" s="79" t="str">
        <f t="shared" ref="K881" si="2636">IF(LEN(K880)=1,COLUMN(C877),"")</f>
        <v/>
      </c>
      <c r="L881" s="79" t="str">
        <f t="shared" ref="L881" si="2637">IF(LEN(L880)=1,COLUMN(D877),"")</f>
        <v/>
      </c>
      <c r="M881" s="79" t="str">
        <f t="shared" ref="M881" si="2638">IF(LEN(M880)=1,COLUMN(E877),"")</f>
        <v/>
      </c>
      <c r="N881" s="79" t="str">
        <f t="shared" ref="N881" si="2639">IF(LEN(N880)=1,COLUMN(F877),"")</f>
        <v/>
      </c>
      <c r="O881" s="79" t="str">
        <f t="shared" ref="O881" si="2640">IF(LEN(O880)=1,COLUMN(G877),"")</f>
        <v/>
      </c>
      <c r="P881" s="81" t="str">
        <f t="shared" ref="P881" si="2641">IF(LEN(P880)=1,COLUMN(H877),"")</f>
        <v/>
      </c>
      <c r="Q881" s="275"/>
      <c r="Z881" s="85"/>
      <c r="AB881" s="86"/>
      <c r="AC881" s="108"/>
    </row>
    <row r="882" spans="1:29" ht="12" customHeight="1" thickBot="1" x14ac:dyDescent="0.25">
      <c r="A882" s="272"/>
      <c r="B882" s="65"/>
      <c r="C882" s="65"/>
      <c r="D882" s="65"/>
      <c r="E882" s="74"/>
      <c r="F882" s="75"/>
      <c r="G882" s="75"/>
      <c r="H882" s="75"/>
      <c r="I882" s="76"/>
      <c r="J882" s="75"/>
      <c r="K882" s="75"/>
      <c r="L882" s="75"/>
      <c r="M882" s="75"/>
      <c r="N882" s="75"/>
      <c r="O882" s="75"/>
      <c r="P882" s="77"/>
      <c r="Q882" s="276"/>
      <c r="Z882" s="87"/>
      <c r="AA882" s="88"/>
      <c r="AB882" s="89"/>
      <c r="AC882" s="109"/>
    </row>
    <row r="883" spans="1:29" ht="12" customHeight="1" thickBot="1" x14ac:dyDescent="0.25">
      <c r="A883" s="272" t="str">
        <f>IF((ROW()-3)/3&lt;=AnzTeams,ROUNDUP((ROW()-3)/3,0),"")</f>
        <v/>
      </c>
      <c r="B883" s="68"/>
      <c r="C883" s="68"/>
      <c r="D883" s="68"/>
      <c r="E883" s="66"/>
      <c r="F883" s="67"/>
      <c r="G883" s="67"/>
      <c r="H883" s="71"/>
      <c r="I883" s="72"/>
      <c r="J883" s="67"/>
      <c r="K883" s="67"/>
      <c r="L883" s="67"/>
      <c r="M883" s="67"/>
      <c r="N883" s="67"/>
      <c r="O883" s="67"/>
      <c r="P883" s="73"/>
      <c r="Q883" s="274" t="str">
        <f>IF(COUNTA(E883:P883)&gt;0,IF(COUNTA(E883:P883)&lt;&gt;2,"???",$AB$1),"")</f>
        <v/>
      </c>
      <c r="Z883" s="82" t="str">
        <f>IF(Q883=$AB$1,INDEX($E$3:$H$3,MAX(E884:H884)),"")</f>
        <v/>
      </c>
      <c r="AA883" s="83" t="str">
        <f>IF(Q883=$AB$1,INDEX($I$3:$P$3,MAX(I884:P884)),"")</f>
        <v/>
      </c>
      <c r="AB883" s="84" t="str">
        <f>IF(ISNUMBER(AA883),Z883&amp;AA883,"")</f>
        <v/>
      </c>
      <c r="AC883" s="107" t="str">
        <f>IF(ISNUMBER(AA883),AB883&amp;TEXT(COUNTIF(AB$4:AB883,AB883),"000"),"")</f>
        <v/>
      </c>
    </row>
    <row r="884" spans="1:29" ht="12" customHeight="1" thickBot="1" x14ac:dyDescent="0.25">
      <c r="A884" s="272"/>
      <c r="B884" s="64"/>
      <c r="C884" s="64"/>
      <c r="D884" s="64"/>
      <c r="E884" s="78" t="str">
        <f t="shared" ref="E884:H884" si="2642">IF(LEN(E883)=1,COLUMN(A880),"")</f>
        <v/>
      </c>
      <c r="F884" s="79" t="str">
        <f t="shared" si="2642"/>
        <v/>
      </c>
      <c r="G884" s="79" t="str">
        <f t="shared" si="2642"/>
        <v/>
      </c>
      <c r="H884" s="79" t="str">
        <f t="shared" si="2642"/>
        <v/>
      </c>
      <c r="I884" s="80" t="str">
        <f t="shared" ref="I884" si="2643">IF(LEN(I883)=1,COLUMN(A880),"")</f>
        <v/>
      </c>
      <c r="J884" s="79" t="str">
        <f t="shared" ref="J884" si="2644">IF(LEN(J883)=1,COLUMN(B880),"")</f>
        <v/>
      </c>
      <c r="K884" s="79" t="str">
        <f t="shared" ref="K884" si="2645">IF(LEN(K883)=1,COLUMN(C880),"")</f>
        <v/>
      </c>
      <c r="L884" s="79" t="str">
        <f t="shared" ref="L884" si="2646">IF(LEN(L883)=1,COLUMN(D880),"")</f>
        <v/>
      </c>
      <c r="M884" s="79" t="str">
        <f t="shared" ref="M884" si="2647">IF(LEN(M883)=1,COLUMN(E880),"")</f>
        <v/>
      </c>
      <c r="N884" s="79" t="str">
        <f t="shared" ref="N884" si="2648">IF(LEN(N883)=1,COLUMN(F880),"")</f>
        <v/>
      </c>
      <c r="O884" s="79" t="str">
        <f t="shared" ref="O884" si="2649">IF(LEN(O883)=1,COLUMN(G880),"")</f>
        <v/>
      </c>
      <c r="P884" s="81" t="str">
        <f t="shared" ref="P884" si="2650">IF(LEN(P883)=1,COLUMN(H880),"")</f>
        <v/>
      </c>
      <c r="Q884" s="275"/>
      <c r="Z884" s="85"/>
      <c r="AB884" s="86"/>
      <c r="AC884" s="108"/>
    </row>
    <row r="885" spans="1:29" ht="12" customHeight="1" thickBot="1" x14ac:dyDescent="0.25">
      <c r="A885" s="272"/>
      <c r="B885" s="65"/>
      <c r="C885" s="65"/>
      <c r="D885" s="65"/>
      <c r="E885" s="74"/>
      <c r="F885" s="75"/>
      <c r="G885" s="75"/>
      <c r="H885" s="75"/>
      <c r="I885" s="76"/>
      <c r="J885" s="75"/>
      <c r="K885" s="75"/>
      <c r="L885" s="75"/>
      <c r="M885" s="75"/>
      <c r="N885" s="75"/>
      <c r="O885" s="75"/>
      <c r="P885" s="77"/>
      <c r="Q885" s="276"/>
      <c r="Z885" s="87"/>
      <c r="AA885" s="88"/>
      <c r="AB885" s="89"/>
      <c r="AC885" s="109"/>
    </row>
    <row r="886" spans="1:29" ht="12" customHeight="1" thickBot="1" x14ac:dyDescent="0.25">
      <c r="A886" s="272" t="str">
        <f>IF((ROW()-3)/3&lt;=AnzTeams,ROUNDUP((ROW()-3)/3,0),"")</f>
        <v/>
      </c>
      <c r="B886" s="68"/>
      <c r="C886" s="68"/>
      <c r="D886" s="68"/>
      <c r="E886" s="66"/>
      <c r="F886" s="67"/>
      <c r="G886" s="67"/>
      <c r="H886" s="71"/>
      <c r="I886" s="72"/>
      <c r="J886" s="67"/>
      <c r="K886" s="67"/>
      <c r="L886" s="67"/>
      <c r="M886" s="67"/>
      <c r="N886" s="67"/>
      <c r="O886" s="67"/>
      <c r="P886" s="73"/>
      <c r="Q886" s="274" t="str">
        <f>IF(COUNTA(E886:P886)&gt;0,IF(COUNTA(E886:P886)&lt;&gt;2,"???",$AB$1),"")</f>
        <v/>
      </c>
      <c r="Z886" s="82" t="str">
        <f>IF(Q886=$AB$1,INDEX($E$3:$H$3,MAX(E887:H887)),"")</f>
        <v/>
      </c>
      <c r="AA886" s="83" t="str">
        <f>IF(Q886=$AB$1,INDEX($I$3:$P$3,MAX(I887:P887)),"")</f>
        <v/>
      </c>
      <c r="AB886" s="84" t="str">
        <f>IF(ISNUMBER(AA886),Z886&amp;AA886,"")</f>
        <v/>
      </c>
      <c r="AC886" s="107" t="str">
        <f>IF(ISNUMBER(AA886),AB886&amp;TEXT(COUNTIF(AB$4:AB886,AB886),"000"),"")</f>
        <v/>
      </c>
    </row>
    <row r="887" spans="1:29" ht="12" customHeight="1" thickBot="1" x14ac:dyDescent="0.25">
      <c r="A887" s="272"/>
      <c r="B887" s="64"/>
      <c r="C887" s="64"/>
      <c r="D887" s="64"/>
      <c r="E887" s="78" t="str">
        <f t="shared" ref="E887:H887" si="2651">IF(LEN(E886)=1,COLUMN(A883),"")</f>
        <v/>
      </c>
      <c r="F887" s="79" t="str">
        <f t="shared" si="2651"/>
        <v/>
      </c>
      <c r="G887" s="79" t="str">
        <f t="shared" si="2651"/>
        <v/>
      </c>
      <c r="H887" s="79" t="str">
        <f t="shared" si="2651"/>
        <v/>
      </c>
      <c r="I887" s="80" t="str">
        <f t="shared" ref="I887" si="2652">IF(LEN(I886)=1,COLUMN(A883),"")</f>
        <v/>
      </c>
      <c r="J887" s="79" t="str">
        <f t="shared" ref="J887" si="2653">IF(LEN(J886)=1,COLUMN(B883),"")</f>
        <v/>
      </c>
      <c r="K887" s="79" t="str">
        <f t="shared" ref="K887" si="2654">IF(LEN(K886)=1,COLUMN(C883),"")</f>
        <v/>
      </c>
      <c r="L887" s="79" t="str">
        <f t="shared" ref="L887" si="2655">IF(LEN(L886)=1,COLUMN(D883),"")</f>
        <v/>
      </c>
      <c r="M887" s="79" t="str">
        <f t="shared" ref="M887" si="2656">IF(LEN(M886)=1,COLUMN(E883),"")</f>
        <v/>
      </c>
      <c r="N887" s="79" t="str">
        <f t="shared" ref="N887" si="2657">IF(LEN(N886)=1,COLUMN(F883),"")</f>
        <v/>
      </c>
      <c r="O887" s="79" t="str">
        <f t="shared" ref="O887" si="2658">IF(LEN(O886)=1,COLUMN(G883),"")</f>
        <v/>
      </c>
      <c r="P887" s="81" t="str">
        <f t="shared" ref="P887" si="2659">IF(LEN(P886)=1,COLUMN(H883),"")</f>
        <v/>
      </c>
      <c r="Q887" s="275"/>
      <c r="Z887" s="85"/>
      <c r="AB887" s="86"/>
      <c r="AC887" s="108"/>
    </row>
    <row r="888" spans="1:29" ht="12" customHeight="1" thickBot="1" x14ac:dyDescent="0.25">
      <c r="A888" s="272"/>
      <c r="B888" s="65"/>
      <c r="C888" s="65"/>
      <c r="D888" s="65"/>
      <c r="E888" s="74"/>
      <c r="F888" s="75"/>
      <c r="G888" s="75"/>
      <c r="H888" s="75"/>
      <c r="I888" s="76"/>
      <c r="J888" s="75"/>
      <c r="K888" s="75"/>
      <c r="L888" s="75"/>
      <c r="M888" s="75"/>
      <c r="N888" s="75"/>
      <c r="O888" s="75"/>
      <c r="P888" s="77"/>
      <c r="Q888" s="276"/>
      <c r="Z888" s="87"/>
      <c r="AA888" s="88"/>
      <c r="AB888" s="89"/>
      <c r="AC888" s="109"/>
    </row>
    <row r="889" spans="1:29" ht="12" customHeight="1" thickBot="1" x14ac:dyDescent="0.25">
      <c r="A889" s="272" t="str">
        <f>IF((ROW()-3)/3&lt;=AnzTeams,ROUNDUP((ROW()-3)/3,0),"")</f>
        <v/>
      </c>
      <c r="B889" s="68"/>
      <c r="C889" s="68"/>
      <c r="D889" s="68"/>
      <c r="E889" s="66"/>
      <c r="F889" s="67"/>
      <c r="G889" s="67"/>
      <c r="H889" s="71"/>
      <c r="I889" s="72"/>
      <c r="J889" s="67"/>
      <c r="K889" s="67"/>
      <c r="L889" s="67"/>
      <c r="M889" s="67"/>
      <c r="N889" s="67"/>
      <c r="O889" s="67"/>
      <c r="P889" s="73"/>
      <c r="Q889" s="274" t="str">
        <f>IF(COUNTA(E889:P889)&gt;0,IF(COUNTA(E889:P889)&lt;&gt;2,"???",$AB$1),"")</f>
        <v/>
      </c>
      <c r="Z889" s="82" t="str">
        <f>IF(Q889=$AB$1,INDEX($E$3:$H$3,MAX(E890:H890)),"")</f>
        <v/>
      </c>
      <c r="AA889" s="83" t="str">
        <f>IF(Q889=$AB$1,INDEX($I$3:$P$3,MAX(I890:P890)),"")</f>
        <v/>
      </c>
      <c r="AB889" s="84" t="str">
        <f>IF(ISNUMBER(AA889),Z889&amp;AA889,"")</f>
        <v/>
      </c>
      <c r="AC889" s="107" t="str">
        <f>IF(ISNUMBER(AA889),AB889&amp;TEXT(COUNTIF(AB$4:AB889,AB889),"000"),"")</f>
        <v/>
      </c>
    </row>
    <row r="890" spans="1:29" ht="12" customHeight="1" thickBot="1" x14ac:dyDescent="0.25">
      <c r="A890" s="272"/>
      <c r="B890" s="64"/>
      <c r="C890" s="64"/>
      <c r="D890" s="64"/>
      <c r="E890" s="78" t="str">
        <f t="shared" ref="E890:H890" si="2660">IF(LEN(E889)=1,COLUMN(A886),"")</f>
        <v/>
      </c>
      <c r="F890" s="79" t="str">
        <f t="shared" si="2660"/>
        <v/>
      </c>
      <c r="G890" s="79" t="str">
        <f t="shared" si="2660"/>
        <v/>
      </c>
      <c r="H890" s="79" t="str">
        <f t="shared" si="2660"/>
        <v/>
      </c>
      <c r="I890" s="80" t="str">
        <f t="shared" ref="I890" si="2661">IF(LEN(I889)=1,COLUMN(A886),"")</f>
        <v/>
      </c>
      <c r="J890" s="79" t="str">
        <f t="shared" ref="J890" si="2662">IF(LEN(J889)=1,COLUMN(B886),"")</f>
        <v/>
      </c>
      <c r="K890" s="79" t="str">
        <f t="shared" ref="K890" si="2663">IF(LEN(K889)=1,COLUMN(C886),"")</f>
        <v/>
      </c>
      <c r="L890" s="79" t="str">
        <f t="shared" ref="L890" si="2664">IF(LEN(L889)=1,COLUMN(D886),"")</f>
        <v/>
      </c>
      <c r="M890" s="79" t="str">
        <f t="shared" ref="M890" si="2665">IF(LEN(M889)=1,COLUMN(E886),"")</f>
        <v/>
      </c>
      <c r="N890" s="79" t="str">
        <f t="shared" ref="N890" si="2666">IF(LEN(N889)=1,COLUMN(F886),"")</f>
        <v/>
      </c>
      <c r="O890" s="79" t="str">
        <f t="shared" ref="O890" si="2667">IF(LEN(O889)=1,COLUMN(G886),"")</f>
        <v/>
      </c>
      <c r="P890" s="81" t="str">
        <f t="shared" ref="P890" si="2668">IF(LEN(P889)=1,COLUMN(H886),"")</f>
        <v/>
      </c>
      <c r="Q890" s="275"/>
      <c r="Z890" s="85"/>
      <c r="AB890" s="86"/>
      <c r="AC890" s="108"/>
    </row>
    <row r="891" spans="1:29" ht="12" customHeight="1" thickBot="1" x14ac:dyDescent="0.25">
      <c r="A891" s="272"/>
      <c r="B891" s="65"/>
      <c r="C891" s="65"/>
      <c r="D891" s="65"/>
      <c r="E891" s="74"/>
      <c r="F891" s="75"/>
      <c r="G891" s="75"/>
      <c r="H891" s="75"/>
      <c r="I891" s="76"/>
      <c r="J891" s="75"/>
      <c r="K891" s="75"/>
      <c r="L891" s="75"/>
      <c r="M891" s="75"/>
      <c r="N891" s="75"/>
      <c r="O891" s="75"/>
      <c r="P891" s="77"/>
      <c r="Q891" s="276"/>
      <c r="Z891" s="87"/>
      <c r="AA891" s="88"/>
      <c r="AB891" s="89"/>
      <c r="AC891" s="109"/>
    </row>
    <row r="892" spans="1:29" ht="12" customHeight="1" thickBot="1" x14ac:dyDescent="0.25">
      <c r="A892" s="272" t="str">
        <f>IF((ROW()-3)/3&lt;=AnzTeams,ROUNDUP((ROW()-3)/3,0),"")</f>
        <v/>
      </c>
      <c r="B892" s="68"/>
      <c r="C892" s="68"/>
      <c r="D892" s="68"/>
      <c r="E892" s="66"/>
      <c r="F892" s="67"/>
      <c r="G892" s="67"/>
      <c r="H892" s="71"/>
      <c r="I892" s="72"/>
      <c r="J892" s="67"/>
      <c r="K892" s="67"/>
      <c r="L892" s="67"/>
      <c r="M892" s="67"/>
      <c r="N892" s="67"/>
      <c r="O892" s="67"/>
      <c r="P892" s="73"/>
      <c r="Q892" s="274" t="str">
        <f>IF(COUNTA(E892:P892)&gt;0,IF(COUNTA(E892:P892)&lt;&gt;2,"???",$AB$1),"")</f>
        <v/>
      </c>
      <c r="Z892" s="82" t="str">
        <f>IF(Q892=$AB$1,INDEX($E$3:$H$3,MAX(E893:H893)),"")</f>
        <v/>
      </c>
      <c r="AA892" s="83" t="str">
        <f>IF(Q892=$AB$1,INDEX($I$3:$P$3,MAX(I893:P893)),"")</f>
        <v/>
      </c>
      <c r="AB892" s="84" t="str">
        <f>IF(ISNUMBER(AA892),Z892&amp;AA892,"")</f>
        <v/>
      </c>
      <c r="AC892" s="107" t="str">
        <f>IF(ISNUMBER(AA892),AB892&amp;TEXT(COUNTIF(AB$4:AB892,AB892),"000"),"")</f>
        <v/>
      </c>
    </row>
    <row r="893" spans="1:29" ht="12" customHeight="1" thickBot="1" x14ac:dyDescent="0.25">
      <c r="A893" s="272"/>
      <c r="B893" s="64"/>
      <c r="C893" s="64"/>
      <c r="D893" s="64"/>
      <c r="E893" s="78" t="str">
        <f t="shared" ref="E893:H893" si="2669">IF(LEN(E892)=1,COLUMN(A889),"")</f>
        <v/>
      </c>
      <c r="F893" s="79" t="str">
        <f t="shared" si="2669"/>
        <v/>
      </c>
      <c r="G893" s="79" t="str">
        <f t="shared" si="2669"/>
        <v/>
      </c>
      <c r="H893" s="79" t="str">
        <f t="shared" si="2669"/>
        <v/>
      </c>
      <c r="I893" s="80" t="str">
        <f t="shared" ref="I893" si="2670">IF(LEN(I892)=1,COLUMN(A889),"")</f>
        <v/>
      </c>
      <c r="J893" s="79" t="str">
        <f t="shared" ref="J893" si="2671">IF(LEN(J892)=1,COLUMN(B889),"")</f>
        <v/>
      </c>
      <c r="K893" s="79" t="str">
        <f t="shared" ref="K893" si="2672">IF(LEN(K892)=1,COLUMN(C889),"")</f>
        <v/>
      </c>
      <c r="L893" s="79" t="str">
        <f t="shared" ref="L893" si="2673">IF(LEN(L892)=1,COLUMN(D889),"")</f>
        <v/>
      </c>
      <c r="M893" s="79" t="str">
        <f t="shared" ref="M893" si="2674">IF(LEN(M892)=1,COLUMN(E889),"")</f>
        <v/>
      </c>
      <c r="N893" s="79" t="str">
        <f t="shared" ref="N893" si="2675">IF(LEN(N892)=1,COLUMN(F889),"")</f>
        <v/>
      </c>
      <c r="O893" s="79" t="str">
        <f t="shared" ref="O893" si="2676">IF(LEN(O892)=1,COLUMN(G889),"")</f>
        <v/>
      </c>
      <c r="P893" s="81" t="str">
        <f t="shared" ref="P893" si="2677">IF(LEN(P892)=1,COLUMN(H889),"")</f>
        <v/>
      </c>
      <c r="Q893" s="275"/>
      <c r="Z893" s="85"/>
      <c r="AB893" s="86"/>
      <c r="AC893" s="108"/>
    </row>
    <row r="894" spans="1:29" ht="12" customHeight="1" thickBot="1" x14ac:dyDescent="0.25">
      <c r="A894" s="272"/>
      <c r="B894" s="65"/>
      <c r="C894" s="65"/>
      <c r="D894" s="65"/>
      <c r="E894" s="74"/>
      <c r="F894" s="75"/>
      <c r="G894" s="75"/>
      <c r="H894" s="75"/>
      <c r="I894" s="76"/>
      <c r="J894" s="75"/>
      <c r="K894" s="75"/>
      <c r="L894" s="75"/>
      <c r="M894" s="75"/>
      <c r="N894" s="75"/>
      <c r="O894" s="75"/>
      <c r="P894" s="77"/>
      <c r="Q894" s="276"/>
      <c r="Z894" s="87"/>
      <c r="AA894" s="88"/>
      <c r="AB894" s="89"/>
      <c r="AC894" s="109"/>
    </row>
    <row r="895" spans="1:29" ht="12" customHeight="1" thickBot="1" x14ac:dyDescent="0.25">
      <c r="A895" s="272" t="str">
        <f>IF((ROW()-3)/3&lt;=AnzTeams,ROUNDUP((ROW()-3)/3,0),"")</f>
        <v/>
      </c>
      <c r="B895" s="68"/>
      <c r="C895" s="68"/>
      <c r="D895" s="68"/>
      <c r="E895" s="66"/>
      <c r="F895" s="67"/>
      <c r="G895" s="67"/>
      <c r="H895" s="71"/>
      <c r="I895" s="72"/>
      <c r="J895" s="67"/>
      <c r="K895" s="67"/>
      <c r="L895" s="67"/>
      <c r="M895" s="67"/>
      <c r="N895" s="67"/>
      <c r="O895" s="67"/>
      <c r="P895" s="73"/>
      <c r="Q895" s="274" t="str">
        <f>IF(COUNTA(E895:P895)&gt;0,IF(COUNTA(E895:P895)&lt;&gt;2,"???",$AB$1),"")</f>
        <v/>
      </c>
      <c r="Z895" s="82" t="str">
        <f>IF(Q895=$AB$1,INDEX($E$3:$H$3,MAX(E896:H896)),"")</f>
        <v/>
      </c>
      <c r="AA895" s="83" t="str">
        <f>IF(Q895=$AB$1,INDEX($I$3:$P$3,MAX(I896:P896)),"")</f>
        <v/>
      </c>
      <c r="AB895" s="84" t="str">
        <f>IF(ISNUMBER(AA895),Z895&amp;AA895,"")</f>
        <v/>
      </c>
      <c r="AC895" s="107" t="str">
        <f>IF(ISNUMBER(AA895),AB895&amp;TEXT(COUNTIF(AB$4:AB895,AB895),"000"),"")</f>
        <v/>
      </c>
    </row>
    <row r="896" spans="1:29" ht="12" customHeight="1" thickBot="1" x14ac:dyDescent="0.25">
      <c r="A896" s="272"/>
      <c r="B896" s="64"/>
      <c r="C896" s="64"/>
      <c r="D896" s="64"/>
      <c r="E896" s="78" t="str">
        <f t="shared" ref="E896:H896" si="2678">IF(LEN(E895)=1,COLUMN(A892),"")</f>
        <v/>
      </c>
      <c r="F896" s="79" t="str">
        <f t="shared" si="2678"/>
        <v/>
      </c>
      <c r="G896" s="79" t="str">
        <f t="shared" si="2678"/>
        <v/>
      </c>
      <c r="H896" s="79" t="str">
        <f t="shared" si="2678"/>
        <v/>
      </c>
      <c r="I896" s="80" t="str">
        <f t="shared" ref="I896" si="2679">IF(LEN(I895)=1,COLUMN(A892),"")</f>
        <v/>
      </c>
      <c r="J896" s="79" t="str">
        <f t="shared" ref="J896" si="2680">IF(LEN(J895)=1,COLUMN(B892),"")</f>
        <v/>
      </c>
      <c r="K896" s="79" t="str">
        <f t="shared" ref="K896" si="2681">IF(LEN(K895)=1,COLUMN(C892),"")</f>
        <v/>
      </c>
      <c r="L896" s="79" t="str">
        <f t="shared" ref="L896" si="2682">IF(LEN(L895)=1,COLUMN(D892),"")</f>
        <v/>
      </c>
      <c r="M896" s="79" t="str">
        <f t="shared" ref="M896" si="2683">IF(LEN(M895)=1,COLUMN(E892),"")</f>
        <v/>
      </c>
      <c r="N896" s="79" t="str">
        <f t="shared" ref="N896" si="2684">IF(LEN(N895)=1,COLUMN(F892),"")</f>
        <v/>
      </c>
      <c r="O896" s="79" t="str">
        <f t="shared" ref="O896" si="2685">IF(LEN(O895)=1,COLUMN(G892),"")</f>
        <v/>
      </c>
      <c r="P896" s="81" t="str">
        <f t="shared" ref="P896" si="2686">IF(LEN(P895)=1,COLUMN(H892),"")</f>
        <v/>
      </c>
      <c r="Q896" s="275"/>
      <c r="Z896" s="85"/>
      <c r="AB896" s="86"/>
      <c r="AC896" s="108"/>
    </row>
    <row r="897" spans="1:29" ht="12" customHeight="1" thickBot="1" x14ac:dyDescent="0.25">
      <c r="A897" s="272"/>
      <c r="B897" s="65"/>
      <c r="C897" s="65"/>
      <c r="D897" s="65"/>
      <c r="E897" s="74"/>
      <c r="F897" s="75"/>
      <c r="G897" s="75"/>
      <c r="H897" s="75"/>
      <c r="I897" s="76"/>
      <c r="J897" s="75"/>
      <c r="K897" s="75"/>
      <c r="L897" s="75"/>
      <c r="M897" s="75"/>
      <c r="N897" s="75"/>
      <c r="O897" s="75"/>
      <c r="P897" s="77"/>
      <c r="Q897" s="276"/>
      <c r="Z897" s="87"/>
      <c r="AA897" s="88"/>
      <c r="AB897" s="89"/>
      <c r="AC897" s="109"/>
    </row>
    <row r="898" spans="1:29" ht="12" customHeight="1" thickBot="1" x14ac:dyDescent="0.25">
      <c r="A898" s="272" t="str">
        <f>IF((ROW()-3)/3&lt;=AnzTeams,ROUNDUP((ROW()-3)/3,0),"")</f>
        <v/>
      </c>
      <c r="B898" s="68"/>
      <c r="C898" s="68"/>
      <c r="D898" s="68"/>
      <c r="E898" s="66"/>
      <c r="F898" s="67"/>
      <c r="G898" s="67"/>
      <c r="H898" s="71"/>
      <c r="I898" s="72"/>
      <c r="J898" s="67"/>
      <c r="K898" s="67"/>
      <c r="L898" s="67"/>
      <c r="M898" s="67"/>
      <c r="N898" s="67"/>
      <c r="O898" s="67"/>
      <c r="P898" s="73"/>
      <c r="Q898" s="274" t="str">
        <f>IF(COUNTA(E898:P898)&gt;0,IF(COUNTA(E898:P898)&lt;&gt;2,"???",$AB$1),"")</f>
        <v/>
      </c>
      <c r="Z898" s="82" t="str">
        <f>IF(Q898=$AB$1,INDEX($E$3:$H$3,MAX(E899:H899)),"")</f>
        <v/>
      </c>
      <c r="AA898" s="83" t="str">
        <f>IF(Q898=$AB$1,INDEX($I$3:$P$3,MAX(I899:P899)),"")</f>
        <v/>
      </c>
      <c r="AB898" s="84" t="str">
        <f>IF(ISNUMBER(AA898),Z898&amp;AA898,"")</f>
        <v/>
      </c>
      <c r="AC898" s="107" t="str">
        <f>IF(ISNUMBER(AA898),AB898&amp;TEXT(COUNTIF(AB$4:AB898,AB898),"000"),"")</f>
        <v/>
      </c>
    </row>
    <row r="899" spans="1:29" ht="12" customHeight="1" thickBot="1" x14ac:dyDescent="0.25">
      <c r="A899" s="272"/>
      <c r="B899" s="64"/>
      <c r="C899" s="64"/>
      <c r="D899" s="64"/>
      <c r="E899" s="78" t="str">
        <f t="shared" ref="E899:H899" si="2687">IF(LEN(E898)=1,COLUMN(A895),"")</f>
        <v/>
      </c>
      <c r="F899" s="79" t="str">
        <f t="shared" si="2687"/>
        <v/>
      </c>
      <c r="G899" s="79" t="str">
        <f t="shared" si="2687"/>
        <v/>
      </c>
      <c r="H899" s="79" t="str">
        <f t="shared" si="2687"/>
        <v/>
      </c>
      <c r="I899" s="80" t="str">
        <f t="shared" ref="I899" si="2688">IF(LEN(I898)=1,COLUMN(A895),"")</f>
        <v/>
      </c>
      <c r="J899" s="79" t="str">
        <f t="shared" ref="J899" si="2689">IF(LEN(J898)=1,COLUMN(B895),"")</f>
        <v/>
      </c>
      <c r="K899" s="79" t="str">
        <f t="shared" ref="K899" si="2690">IF(LEN(K898)=1,COLUMN(C895),"")</f>
        <v/>
      </c>
      <c r="L899" s="79" t="str">
        <f t="shared" ref="L899" si="2691">IF(LEN(L898)=1,COLUMN(D895),"")</f>
        <v/>
      </c>
      <c r="M899" s="79" t="str">
        <f t="shared" ref="M899" si="2692">IF(LEN(M898)=1,COLUMN(E895),"")</f>
        <v/>
      </c>
      <c r="N899" s="79" t="str">
        <f t="shared" ref="N899" si="2693">IF(LEN(N898)=1,COLUMN(F895),"")</f>
        <v/>
      </c>
      <c r="O899" s="79" t="str">
        <f t="shared" ref="O899" si="2694">IF(LEN(O898)=1,COLUMN(G895),"")</f>
        <v/>
      </c>
      <c r="P899" s="81" t="str">
        <f t="shared" ref="P899" si="2695">IF(LEN(P898)=1,COLUMN(H895),"")</f>
        <v/>
      </c>
      <c r="Q899" s="275"/>
      <c r="Z899" s="85"/>
      <c r="AB899" s="86"/>
      <c r="AC899" s="108"/>
    </row>
    <row r="900" spans="1:29" ht="12" customHeight="1" thickBot="1" x14ac:dyDescent="0.25">
      <c r="A900" s="272"/>
      <c r="B900" s="65"/>
      <c r="C900" s="65"/>
      <c r="D900" s="65"/>
      <c r="E900" s="74"/>
      <c r="F900" s="75"/>
      <c r="G900" s="75"/>
      <c r="H900" s="75"/>
      <c r="I900" s="76"/>
      <c r="J900" s="75"/>
      <c r="K900" s="75"/>
      <c r="L900" s="75"/>
      <c r="M900" s="75"/>
      <c r="N900" s="75"/>
      <c r="O900" s="75"/>
      <c r="P900" s="77"/>
      <c r="Q900" s="276"/>
      <c r="Z900" s="87"/>
      <c r="AA900" s="88"/>
      <c r="AB900" s="89"/>
      <c r="AC900" s="109"/>
    </row>
    <row r="901" spans="1:29" ht="12" customHeight="1" thickBot="1" x14ac:dyDescent="0.25">
      <c r="A901" s="272" t="str">
        <f>IF((ROW()-3)/3&lt;=AnzTeams,ROUNDUP((ROW()-3)/3,0),"")</f>
        <v/>
      </c>
      <c r="B901" s="68"/>
      <c r="C901" s="68"/>
      <c r="D901" s="68"/>
      <c r="E901" s="66"/>
      <c r="F901" s="67"/>
      <c r="G901" s="67"/>
      <c r="H901" s="71"/>
      <c r="I901" s="72"/>
      <c r="J901" s="67"/>
      <c r="K901" s="67"/>
      <c r="L901" s="67"/>
      <c r="M901" s="67"/>
      <c r="N901" s="67"/>
      <c r="O901" s="67"/>
      <c r="P901" s="73"/>
      <c r="Q901" s="274" t="str">
        <f>IF(COUNTA(E901:P901)&gt;0,IF(COUNTA(E901:P901)&lt;&gt;2,"???",$AB$1),"")</f>
        <v/>
      </c>
      <c r="Z901" s="82" t="str">
        <f>IF(Q901=$AB$1,INDEX($E$3:$H$3,MAX(E902:H902)),"")</f>
        <v/>
      </c>
      <c r="AA901" s="83" t="str">
        <f>IF(Q901=$AB$1,INDEX($I$3:$P$3,MAX(I902:P902)),"")</f>
        <v/>
      </c>
      <c r="AB901" s="84" t="str">
        <f>IF(ISNUMBER(AA901),Z901&amp;AA901,"")</f>
        <v/>
      </c>
      <c r="AC901" s="107" t="str">
        <f>IF(ISNUMBER(AA901),AB901&amp;TEXT(COUNTIF(AB$4:AB901,AB901),"000"),"")</f>
        <v/>
      </c>
    </row>
    <row r="902" spans="1:29" ht="12" customHeight="1" thickBot="1" x14ac:dyDescent="0.25">
      <c r="A902" s="272"/>
      <c r="B902" s="64"/>
      <c r="C902" s="64"/>
      <c r="D902" s="64"/>
      <c r="E902" s="78" t="str">
        <f t="shared" ref="E902:H902" si="2696">IF(LEN(E901)=1,COLUMN(A898),"")</f>
        <v/>
      </c>
      <c r="F902" s="79" t="str">
        <f t="shared" si="2696"/>
        <v/>
      </c>
      <c r="G902" s="79" t="str">
        <f t="shared" si="2696"/>
        <v/>
      </c>
      <c r="H902" s="79" t="str">
        <f t="shared" si="2696"/>
        <v/>
      </c>
      <c r="I902" s="80" t="str">
        <f t="shared" ref="I902" si="2697">IF(LEN(I901)=1,COLUMN(A898),"")</f>
        <v/>
      </c>
      <c r="J902" s="79" t="str">
        <f t="shared" ref="J902" si="2698">IF(LEN(J901)=1,COLUMN(B898),"")</f>
        <v/>
      </c>
      <c r="K902" s="79" t="str">
        <f t="shared" ref="K902" si="2699">IF(LEN(K901)=1,COLUMN(C898),"")</f>
        <v/>
      </c>
      <c r="L902" s="79" t="str">
        <f t="shared" ref="L902" si="2700">IF(LEN(L901)=1,COLUMN(D898),"")</f>
        <v/>
      </c>
      <c r="M902" s="79" t="str">
        <f t="shared" ref="M902" si="2701">IF(LEN(M901)=1,COLUMN(E898),"")</f>
        <v/>
      </c>
      <c r="N902" s="79" t="str">
        <f t="shared" ref="N902" si="2702">IF(LEN(N901)=1,COLUMN(F898),"")</f>
        <v/>
      </c>
      <c r="O902" s="79" t="str">
        <f t="shared" ref="O902" si="2703">IF(LEN(O901)=1,COLUMN(G898),"")</f>
        <v/>
      </c>
      <c r="P902" s="81" t="str">
        <f t="shared" ref="P902" si="2704">IF(LEN(P901)=1,COLUMN(H898),"")</f>
        <v/>
      </c>
      <c r="Q902" s="275"/>
      <c r="Z902" s="85"/>
      <c r="AB902" s="86"/>
      <c r="AC902" s="108"/>
    </row>
    <row r="903" spans="1:29" ht="12" customHeight="1" thickBot="1" x14ac:dyDescent="0.25">
      <c r="A903" s="272"/>
      <c r="B903" s="65"/>
      <c r="C903" s="65"/>
      <c r="D903" s="65"/>
      <c r="E903" s="74"/>
      <c r="F903" s="75"/>
      <c r="G903" s="75"/>
      <c r="H903" s="75"/>
      <c r="I903" s="76"/>
      <c r="J903" s="75"/>
      <c r="K903" s="75"/>
      <c r="L903" s="75"/>
      <c r="M903" s="75"/>
      <c r="N903" s="75"/>
      <c r="O903" s="75"/>
      <c r="P903" s="77"/>
      <c r="Q903" s="276"/>
      <c r="Z903" s="87"/>
      <c r="AA903" s="88"/>
      <c r="AB903" s="89"/>
      <c r="AC903" s="109"/>
    </row>
    <row r="904" spans="1:29" ht="12" customHeight="1" thickBot="1" x14ac:dyDescent="0.25">
      <c r="A904" s="272" t="str">
        <f>IF((ROW()-3)/3&lt;=AnzTeams,ROUNDUP((ROW()-3)/3,0),"")</f>
        <v/>
      </c>
      <c r="B904" s="68"/>
      <c r="C904" s="68"/>
      <c r="D904" s="68"/>
      <c r="E904" s="66"/>
      <c r="F904" s="67"/>
      <c r="G904" s="67"/>
      <c r="H904" s="71"/>
      <c r="I904" s="72"/>
      <c r="J904" s="67"/>
      <c r="K904" s="67"/>
      <c r="L904" s="67"/>
      <c r="M904" s="67"/>
      <c r="N904" s="67"/>
      <c r="O904" s="67"/>
      <c r="P904" s="73"/>
      <c r="Q904" s="274" t="str">
        <f>IF(COUNTA(E904:P904)&gt;0,IF(COUNTA(E904:P904)&lt;&gt;2,"???",$AB$1),"")</f>
        <v/>
      </c>
      <c r="Z904" s="82" t="str">
        <f>IF(Q904=$AB$1,INDEX($E$3:$H$3,MAX(E905:H905)),"")</f>
        <v/>
      </c>
      <c r="AA904" s="83" t="str">
        <f>IF(Q904=$AB$1,INDEX($I$3:$P$3,MAX(I905:P905)),"")</f>
        <v/>
      </c>
      <c r="AB904" s="84" t="str">
        <f>IF(ISNUMBER(AA904),Z904&amp;AA904,"")</f>
        <v/>
      </c>
      <c r="AC904" s="107" t="str">
        <f>IF(ISNUMBER(AA904),AB904&amp;TEXT(COUNTIF(AB$4:AB904,AB904),"000"),"")</f>
        <v/>
      </c>
    </row>
    <row r="905" spans="1:29" ht="12" customHeight="1" thickBot="1" x14ac:dyDescent="0.25">
      <c r="A905" s="272"/>
      <c r="B905" s="64"/>
      <c r="C905" s="64"/>
      <c r="D905" s="64"/>
      <c r="E905" s="78" t="str">
        <f t="shared" ref="E905:H905" si="2705">IF(LEN(E904)=1,COLUMN(A901),"")</f>
        <v/>
      </c>
      <c r="F905" s="79" t="str">
        <f t="shared" si="2705"/>
        <v/>
      </c>
      <c r="G905" s="79" t="str">
        <f t="shared" si="2705"/>
        <v/>
      </c>
      <c r="H905" s="79" t="str">
        <f t="shared" si="2705"/>
        <v/>
      </c>
      <c r="I905" s="80" t="str">
        <f t="shared" ref="I905" si="2706">IF(LEN(I904)=1,COLUMN(A901),"")</f>
        <v/>
      </c>
      <c r="J905" s="79" t="str">
        <f t="shared" ref="J905" si="2707">IF(LEN(J904)=1,COLUMN(B901),"")</f>
        <v/>
      </c>
      <c r="K905" s="79" t="str">
        <f t="shared" ref="K905" si="2708">IF(LEN(K904)=1,COLUMN(C901),"")</f>
        <v/>
      </c>
      <c r="L905" s="79" t="str">
        <f t="shared" ref="L905" si="2709">IF(LEN(L904)=1,COLUMN(D901),"")</f>
        <v/>
      </c>
      <c r="M905" s="79" t="str">
        <f t="shared" ref="M905" si="2710">IF(LEN(M904)=1,COLUMN(E901),"")</f>
        <v/>
      </c>
      <c r="N905" s="79" t="str">
        <f t="shared" ref="N905" si="2711">IF(LEN(N904)=1,COLUMN(F901),"")</f>
        <v/>
      </c>
      <c r="O905" s="79" t="str">
        <f t="shared" ref="O905" si="2712">IF(LEN(O904)=1,COLUMN(G901),"")</f>
        <v/>
      </c>
      <c r="P905" s="81" t="str">
        <f t="shared" ref="P905" si="2713">IF(LEN(P904)=1,COLUMN(H901),"")</f>
        <v/>
      </c>
      <c r="Q905" s="275"/>
      <c r="Z905" s="85"/>
      <c r="AB905" s="86"/>
      <c r="AC905" s="108"/>
    </row>
    <row r="906" spans="1:29" ht="12" customHeight="1" thickBot="1" x14ac:dyDescent="0.25">
      <c r="A906" s="272"/>
      <c r="B906" s="65"/>
      <c r="C906" s="65"/>
      <c r="D906" s="65"/>
      <c r="E906" s="74"/>
      <c r="F906" s="75"/>
      <c r="G906" s="75"/>
      <c r="H906" s="75"/>
      <c r="I906" s="76"/>
      <c r="J906" s="75"/>
      <c r="K906" s="75"/>
      <c r="L906" s="75"/>
      <c r="M906" s="75"/>
      <c r="N906" s="75"/>
      <c r="O906" s="75"/>
      <c r="P906" s="77"/>
      <c r="Q906" s="276"/>
      <c r="Z906" s="87"/>
      <c r="AA906" s="88"/>
      <c r="AB906" s="89"/>
      <c r="AC906" s="109"/>
    </row>
    <row r="907" spans="1:29" ht="12" customHeight="1" thickBot="1" x14ac:dyDescent="0.25">
      <c r="A907" s="272" t="str">
        <f>IF((ROW()-3)/3&lt;=AnzTeams,ROUNDUP((ROW()-3)/3,0),"")</f>
        <v/>
      </c>
      <c r="B907" s="68"/>
      <c r="C907" s="68"/>
      <c r="D907" s="68"/>
      <c r="E907" s="66"/>
      <c r="F907" s="67"/>
      <c r="G907" s="67"/>
      <c r="H907" s="71"/>
      <c r="I907" s="72"/>
      <c r="J907" s="67"/>
      <c r="K907" s="67"/>
      <c r="L907" s="67"/>
      <c r="M907" s="67"/>
      <c r="N907" s="67"/>
      <c r="O907" s="67"/>
      <c r="P907" s="73"/>
      <c r="Q907" s="274" t="str">
        <f>IF(COUNTA(E907:P907)&gt;0,IF(COUNTA(E907:P907)&lt;&gt;2,"???",$AB$1),"")</f>
        <v/>
      </c>
      <c r="Z907" s="82" t="str">
        <f>IF(Q907=$AB$1,INDEX($E$3:$H$3,MAX(E908:H908)),"")</f>
        <v/>
      </c>
      <c r="AA907" s="83" t="str">
        <f>IF(Q907=$AB$1,INDEX($I$3:$P$3,MAX(I908:P908)),"")</f>
        <v/>
      </c>
      <c r="AB907" s="84" t="str">
        <f>IF(ISNUMBER(AA907),Z907&amp;AA907,"")</f>
        <v/>
      </c>
      <c r="AC907" s="107" t="str">
        <f>IF(ISNUMBER(AA907),AB907&amp;TEXT(COUNTIF(AB$4:AB907,AB907),"000"),"")</f>
        <v/>
      </c>
    </row>
    <row r="908" spans="1:29" ht="12" customHeight="1" thickBot="1" x14ac:dyDescent="0.25">
      <c r="A908" s="272"/>
      <c r="B908" s="64"/>
      <c r="C908" s="64"/>
      <c r="D908" s="64"/>
      <c r="E908" s="78" t="str">
        <f t="shared" ref="E908:H908" si="2714">IF(LEN(E907)=1,COLUMN(A904),"")</f>
        <v/>
      </c>
      <c r="F908" s="79" t="str">
        <f t="shared" si="2714"/>
        <v/>
      </c>
      <c r="G908" s="79" t="str">
        <f t="shared" si="2714"/>
        <v/>
      </c>
      <c r="H908" s="79" t="str">
        <f t="shared" si="2714"/>
        <v/>
      </c>
      <c r="I908" s="80" t="str">
        <f t="shared" ref="I908" si="2715">IF(LEN(I907)=1,COLUMN(A904),"")</f>
        <v/>
      </c>
      <c r="J908" s="79" t="str">
        <f t="shared" ref="J908" si="2716">IF(LEN(J907)=1,COLUMN(B904),"")</f>
        <v/>
      </c>
      <c r="K908" s="79" t="str">
        <f t="shared" ref="K908" si="2717">IF(LEN(K907)=1,COLUMN(C904),"")</f>
        <v/>
      </c>
      <c r="L908" s="79" t="str">
        <f t="shared" ref="L908" si="2718">IF(LEN(L907)=1,COLUMN(D904),"")</f>
        <v/>
      </c>
      <c r="M908" s="79" t="str">
        <f t="shared" ref="M908" si="2719">IF(LEN(M907)=1,COLUMN(E904),"")</f>
        <v/>
      </c>
      <c r="N908" s="79" t="str">
        <f t="shared" ref="N908" si="2720">IF(LEN(N907)=1,COLUMN(F904),"")</f>
        <v/>
      </c>
      <c r="O908" s="79" t="str">
        <f t="shared" ref="O908" si="2721">IF(LEN(O907)=1,COLUMN(G904),"")</f>
        <v/>
      </c>
      <c r="P908" s="81" t="str">
        <f t="shared" ref="P908" si="2722">IF(LEN(P907)=1,COLUMN(H904),"")</f>
        <v/>
      </c>
      <c r="Q908" s="275"/>
      <c r="Z908" s="85"/>
      <c r="AB908" s="86"/>
      <c r="AC908" s="108"/>
    </row>
    <row r="909" spans="1:29" ht="12" customHeight="1" thickBot="1" x14ac:dyDescent="0.25">
      <c r="A909" s="272"/>
      <c r="B909" s="65"/>
      <c r="C909" s="65"/>
      <c r="D909" s="65"/>
      <c r="E909" s="74"/>
      <c r="F909" s="75"/>
      <c r="G909" s="75"/>
      <c r="H909" s="75"/>
      <c r="I909" s="76"/>
      <c r="J909" s="75"/>
      <c r="K909" s="75"/>
      <c r="L909" s="75"/>
      <c r="M909" s="75"/>
      <c r="N909" s="75"/>
      <c r="O909" s="75"/>
      <c r="P909" s="77"/>
      <c r="Q909" s="276"/>
      <c r="Z909" s="87"/>
      <c r="AA909" s="88"/>
      <c r="AB909" s="89"/>
      <c r="AC909" s="109"/>
    </row>
    <row r="910" spans="1:29" ht="12" customHeight="1" thickBot="1" x14ac:dyDescent="0.25">
      <c r="A910" s="272" t="str">
        <f>IF((ROW()-3)/3&lt;=AnzTeams,ROUNDUP((ROW()-3)/3,0),"")</f>
        <v/>
      </c>
      <c r="B910" s="68"/>
      <c r="C910" s="68"/>
      <c r="D910" s="68"/>
      <c r="E910" s="66"/>
      <c r="F910" s="67"/>
      <c r="G910" s="67"/>
      <c r="H910" s="71"/>
      <c r="I910" s="72"/>
      <c r="J910" s="67"/>
      <c r="K910" s="67"/>
      <c r="L910" s="67"/>
      <c r="M910" s="67"/>
      <c r="N910" s="67"/>
      <c r="O910" s="67"/>
      <c r="P910" s="73"/>
      <c r="Q910" s="274" t="str">
        <f>IF(COUNTA(E910:P910)&gt;0,IF(COUNTA(E910:P910)&lt;&gt;2,"???",$AB$1),"")</f>
        <v/>
      </c>
      <c r="Z910" s="82" t="str">
        <f>IF(Q910=$AB$1,INDEX($E$3:$H$3,MAX(E911:H911)),"")</f>
        <v/>
      </c>
      <c r="AA910" s="83" t="str">
        <f>IF(Q910=$AB$1,INDEX($I$3:$P$3,MAX(I911:P911)),"")</f>
        <v/>
      </c>
      <c r="AB910" s="84" t="str">
        <f>IF(ISNUMBER(AA910),Z910&amp;AA910,"")</f>
        <v/>
      </c>
      <c r="AC910" s="107" t="str">
        <f>IF(ISNUMBER(AA910),AB910&amp;TEXT(COUNTIF(AB$4:AB910,AB910),"000"),"")</f>
        <v/>
      </c>
    </row>
    <row r="911" spans="1:29" ht="12" customHeight="1" thickBot="1" x14ac:dyDescent="0.25">
      <c r="A911" s="272"/>
      <c r="B911" s="64"/>
      <c r="C911" s="64"/>
      <c r="D911" s="64"/>
      <c r="E911" s="78" t="str">
        <f t="shared" ref="E911:H911" si="2723">IF(LEN(E910)=1,COLUMN(A907),"")</f>
        <v/>
      </c>
      <c r="F911" s="79" t="str">
        <f t="shared" si="2723"/>
        <v/>
      </c>
      <c r="G911" s="79" t="str">
        <f t="shared" si="2723"/>
        <v/>
      </c>
      <c r="H911" s="79" t="str">
        <f t="shared" si="2723"/>
        <v/>
      </c>
      <c r="I911" s="80" t="str">
        <f t="shared" ref="I911" si="2724">IF(LEN(I910)=1,COLUMN(A907),"")</f>
        <v/>
      </c>
      <c r="J911" s="79" t="str">
        <f t="shared" ref="J911" si="2725">IF(LEN(J910)=1,COLUMN(B907),"")</f>
        <v/>
      </c>
      <c r="K911" s="79" t="str">
        <f t="shared" ref="K911" si="2726">IF(LEN(K910)=1,COLUMN(C907),"")</f>
        <v/>
      </c>
      <c r="L911" s="79" t="str">
        <f t="shared" ref="L911" si="2727">IF(LEN(L910)=1,COLUMN(D907),"")</f>
        <v/>
      </c>
      <c r="M911" s="79" t="str">
        <f t="shared" ref="M911" si="2728">IF(LEN(M910)=1,COLUMN(E907),"")</f>
        <v/>
      </c>
      <c r="N911" s="79" t="str">
        <f t="shared" ref="N911" si="2729">IF(LEN(N910)=1,COLUMN(F907),"")</f>
        <v/>
      </c>
      <c r="O911" s="79" t="str">
        <f t="shared" ref="O911" si="2730">IF(LEN(O910)=1,COLUMN(G907),"")</f>
        <v/>
      </c>
      <c r="P911" s="81" t="str">
        <f t="shared" ref="P911" si="2731">IF(LEN(P910)=1,COLUMN(H907),"")</f>
        <v/>
      </c>
      <c r="Q911" s="275"/>
      <c r="Z911" s="85"/>
      <c r="AB911" s="86"/>
      <c r="AC911" s="108"/>
    </row>
    <row r="912" spans="1:29" ht="12" customHeight="1" thickBot="1" x14ac:dyDescent="0.25">
      <c r="A912" s="272"/>
      <c r="B912" s="65"/>
      <c r="C912" s="65"/>
      <c r="D912" s="65"/>
      <c r="E912" s="74"/>
      <c r="F912" s="75"/>
      <c r="G912" s="75"/>
      <c r="H912" s="75"/>
      <c r="I912" s="76"/>
      <c r="J912" s="75"/>
      <c r="K912" s="75"/>
      <c r="L912" s="75"/>
      <c r="M912" s="75"/>
      <c r="N912" s="75"/>
      <c r="O912" s="75"/>
      <c r="P912" s="77"/>
      <c r="Q912" s="276"/>
      <c r="Z912" s="87"/>
      <c r="AA912" s="88"/>
      <c r="AB912" s="89"/>
      <c r="AC912" s="109"/>
    </row>
    <row r="913" spans="1:29" ht="12" customHeight="1" thickBot="1" x14ac:dyDescent="0.25">
      <c r="A913" s="272" t="str">
        <f>IF((ROW()-3)/3&lt;=AnzTeams,ROUNDUP((ROW()-3)/3,0),"")</f>
        <v/>
      </c>
      <c r="B913" s="68"/>
      <c r="C913" s="68"/>
      <c r="D913" s="68"/>
      <c r="E913" s="66"/>
      <c r="F913" s="67"/>
      <c r="G913" s="67"/>
      <c r="H913" s="71"/>
      <c r="I913" s="72"/>
      <c r="J913" s="67"/>
      <c r="K913" s="67"/>
      <c r="L913" s="67"/>
      <c r="M913" s="67"/>
      <c r="N913" s="67"/>
      <c r="O913" s="67"/>
      <c r="P913" s="73"/>
      <c r="Q913" s="274" t="str">
        <f>IF(COUNTA(E913:P913)&gt;0,IF(COUNTA(E913:P913)&lt;&gt;2,"???",$AB$1),"")</f>
        <v/>
      </c>
      <c r="Z913" s="82" t="str">
        <f>IF(Q913=$AB$1,INDEX($E$3:$H$3,MAX(E914:H914)),"")</f>
        <v/>
      </c>
      <c r="AA913" s="83" t="str">
        <f>IF(Q913=$AB$1,INDEX($I$3:$P$3,MAX(I914:P914)),"")</f>
        <v/>
      </c>
      <c r="AB913" s="84" t="str">
        <f>IF(ISNUMBER(AA913),Z913&amp;AA913,"")</f>
        <v/>
      </c>
      <c r="AC913" s="107" t="str">
        <f>IF(ISNUMBER(AA913),AB913&amp;TEXT(COUNTIF(AB$4:AB913,AB913),"000"),"")</f>
        <v/>
      </c>
    </row>
    <row r="914" spans="1:29" ht="12" customHeight="1" thickBot="1" x14ac:dyDescent="0.25">
      <c r="A914" s="272"/>
      <c r="B914" s="64"/>
      <c r="C914" s="64"/>
      <c r="D914" s="64"/>
      <c r="E914" s="78" t="str">
        <f t="shared" ref="E914:H914" si="2732">IF(LEN(E913)=1,COLUMN(A910),"")</f>
        <v/>
      </c>
      <c r="F914" s="79" t="str">
        <f t="shared" si="2732"/>
        <v/>
      </c>
      <c r="G914" s="79" t="str">
        <f t="shared" si="2732"/>
        <v/>
      </c>
      <c r="H914" s="79" t="str">
        <f t="shared" si="2732"/>
        <v/>
      </c>
      <c r="I914" s="80" t="str">
        <f t="shared" ref="I914" si="2733">IF(LEN(I913)=1,COLUMN(A910),"")</f>
        <v/>
      </c>
      <c r="J914" s="79" t="str">
        <f t="shared" ref="J914" si="2734">IF(LEN(J913)=1,COLUMN(B910),"")</f>
        <v/>
      </c>
      <c r="K914" s="79" t="str">
        <f t="shared" ref="K914" si="2735">IF(LEN(K913)=1,COLUMN(C910),"")</f>
        <v/>
      </c>
      <c r="L914" s="79" t="str">
        <f t="shared" ref="L914" si="2736">IF(LEN(L913)=1,COLUMN(D910),"")</f>
        <v/>
      </c>
      <c r="M914" s="79" t="str">
        <f t="shared" ref="M914" si="2737">IF(LEN(M913)=1,COLUMN(E910),"")</f>
        <v/>
      </c>
      <c r="N914" s="79" t="str">
        <f t="shared" ref="N914" si="2738">IF(LEN(N913)=1,COLUMN(F910),"")</f>
        <v/>
      </c>
      <c r="O914" s="79" t="str">
        <f t="shared" ref="O914" si="2739">IF(LEN(O913)=1,COLUMN(G910),"")</f>
        <v/>
      </c>
      <c r="P914" s="81" t="str">
        <f t="shared" ref="P914" si="2740">IF(LEN(P913)=1,COLUMN(H910),"")</f>
        <v/>
      </c>
      <c r="Q914" s="275"/>
      <c r="Z914" s="85"/>
      <c r="AB914" s="86"/>
      <c r="AC914" s="108"/>
    </row>
    <row r="915" spans="1:29" ht="12" customHeight="1" thickBot="1" x14ac:dyDescent="0.25">
      <c r="A915" s="272"/>
      <c r="B915" s="65"/>
      <c r="C915" s="65"/>
      <c r="D915" s="65"/>
      <c r="E915" s="74"/>
      <c r="F915" s="75"/>
      <c r="G915" s="75"/>
      <c r="H915" s="75"/>
      <c r="I915" s="76"/>
      <c r="J915" s="75"/>
      <c r="K915" s="75"/>
      <c r="L915" s="75"/>
      <c r="M915" s="75"/>
      <c r="N915" s="75"/>
      <c r="O915" s="75"/>
      <c r="P915" s="77"/>
      <c r="Q915" s="276"/>
      <c r="Z915" s="87"/>
      <c r="AA915" s="88"/>
      <c r="AB915" s="89"/>
      <c r="AC915" s="109"/>
    </row>
    <row r="916" spans="1:29" ht="12" customHeight="1" thickBot="1" x14ac:dyDescent="0.25">
      <c r="A916" s="272" t="str">
        <f>IF((ROW()-3)/3&lt;=AnzTeams,ROUNDUP((ROW()-3)/3,0),"")</f>
        <v/>
      </c>
      <c r="B916" s="68"/>
      <c r="C916" s="68"/>
      <c r="D916" s="68"/>
      <c r="E916" s="66"/>
      <c r="F916" s="67"/>
      <c r="G916" s="67"/>
      <c r="H916" s="71"/>
      <c r="I916" s="72"/>
      <c r="J916" s="67"/>
      <c r="K916" s="67"/>
      <c r="L916" s="67"/>
      <c r="M916" s="67"/>
      <c r="N916" s="67"/>
      <c r="O916" s="67"/>
      <c r="P916" s="73"/>
      <c r="Q916" s="274" t="str">
        <f>IF(COUNTA(E916:P916)&gt;0,IF(COUNTA(E916:P916)&lt;&gt;2,"???",$AB$1),"")</f>
        <v/>
      </c>
      <c r="Z916" s="82" t="str">
        <f>IF(Q916=$AB$1,INDEX($E$3:$H$3,MAX(E917:H917)),"")</f>
        <v/>
      </c>
      <c r="AA916" s="83" t="str">
        <f>IF(Q916=$AB$1,INDEX($I$3:$P$3,MAX(I917:P917)),"")</f>
        <v/>
      </c>
      <c r="AB916" s="84" t="str">
        <f>IF(ISNUMBER(AA916),Z916&amp;AA916,"")</f>
        <v/>
      </c>
      <c r="AC916" s="107" t="str">
        <f>IF(ISNUMBER(AA916),AB916&amp;TEXT(COUNTIF(AB$4:AB916,AB916),"000"),"")</f>
        <v/>
      </c>
    </row>
    <row r="917" spans="1:29" ht="12" customHeight="1" thickBot="1" x14ac:dyDescent="0.25">
      <c r="A917" s="272"/>
      <c r="B917" s="64"/>
      <c r="C917" s="64"/>
      <c r="D917" s="64"/>
      <c r="E917" s="78" t="str">
        <f t="shared" ref="E917:H917" si="2741">IF(LEN(E916)=1,COLUMN(A913),"")</f>
        <v/>
      </c>
      <c r="F917" s="79" t="str">
        <f t="shared" si="2741"/>
        <v/>
      </c>
      <c r="G917" s="79" t="str">
        <f t="shared" si="2741"/>
        <v/>
      </c>
      <c r="H917" s="79" t="str">
        <f t="shared" si="2741"/>
        <v/>
      </c>
      <c r="I917" s="80" t="str">
        <f t="shared" ref="I917" si="2742">IF(LEN(I916)=1,COLUMN(A913),"")</f>
        <v/>
      </c>
      <c r="J917" s="79" t="str">
        <f t="shared" ref="J917" si="2743">IF(LEN(J916)=1,COLUMN(B913),"")</f>
        <v/>
      </c>
      <c r="K917" s="79" t="str">
        <f t="shared" ref="K917" si="2744">IF(LEN(K916)=1,COLUMN(C913),"")</f>
        <v/>
      </c>
      <c r="L917" s="79" t="str">
        <f t="shared" ref="L917" si="2745">IF(LEN(L916)=1,COLUMN(D913),"")</f>
        <v/>
      </c>
      <c r="M917" s="79" t="str">
        <f t="shared" ref="M917" si="2746">IF(LEN(M916)=1,COLUMN(E913),"")</f>
        <v/>
      </c>
      <c r="N917" s="79" t="str">
        <f t="shared" ref="N917" si="2747">IF(LEN(N916)=1,COLUMN(F913),"")</f>
        <v/>
      </c>
      <c r="O917" s="79" t="str">
        <f t="shared" ref="O917" si="2748">IF(LEN(O916)=1,COLUMN(G913),"")</f>
        <v/>
      </c>
      <c r="P917" s="81" t="str">
        <f t="shared" ref="P917" si="2749">IF(LEN(P916)=1,COLUMN(H913),"")</f>
        <v/>
      </c>
      <c r="Q917" s="275"/>
      <c r="Z917" s="85"/>
      <c r="AB917" s="86"/>
      <c r="AC917" s="108"/>
    </row>
    <row r="918" spans="1:29" ht="12" customHeight="1" thickBot="1" x14ac:dyDescent="0.25">
      <c r="A918" s="272"/>
      <c r="B918" s="65"/>
      <c r="C918" s="65"/>
      <c r="D918" s="65"/>
      <c r="E918" s="74"/>
      <c r="F918" s="75"/>
      <c r="G918" s="75"/>
      <c r="H918" s="75"/>
      <c r="I918" s="76"/>
      <c r="J918" s="75"/>
      <c r="K918" s="75"/>
      <c r="L918" s="75"/>
      <c r="M918" s="75"/>
      <c r="N918" s="75"/>
      <c r="O918" s="75"/>
      <c r="P918" s="77"/>
      <c r="Q918" s="276"/>
      <c r="Z918" s="87"/>
      <c r="AA918" s="88"/>
      <c r="AB918" s="89"/>
      <c r="AC918" s="109"/>
    </row>
    <row r="919" spans="1:29" ht="12" customHeight="1" thickBot="1" x14ac:dyDescent="0.25">
      <c r="A919" s="272" t="str">
        <f>IF((ROW()-3)/3&lt;=AnzTeams,ROUNDUP((ROW()-3)/3,0),"")</f>
        <v/>
      </c>
      <c r="B919" s="68"/>
      <c r="C919" s="68"/>
      <c r="D919" s="68"/>
      <c r="E919" s="66"/>
      <c r="F919" s="67"/>
      <c r="G919" s="67"/>
      <c r="H919" s="71"/>
      <c r="I919" s="72"/>
      <c r="J919" s="67"/>
      <c r="K919" s="67"/>
      <c r="L919" s="67"/>
      <c r="M919" s="67"/>
      <c r="N919" s="67"/>
      <c r="O919" s="67"/>
      <c r="P919" s="73"/>
      <c r="Q919" s="274" t="str">
        <f>IF(COUNTA(E919:P919)&gt;0,IF(COUNTA(E919:P919)&lt;&gt;2,"???",$AB$1),"")</f>
        <v/>
      </c>
      <c r="Z919" s="82" t="str">
        <f>IF(Q919=$AB$1,INDEX($E$3:$H$3,MAX(E920:H920)),"")</f>
        <v/>
      </c>
      <c r="AA919" s="83" t="str">
        <f>IF(Q919=$AB$1,INDEX($I$3:$P$3,MAX(I920:P920)),"")</f>
        <v/>
      </c>
      <c r="AB919" s="84" t="str">
        <f>IF(ISNUMBER(AA919),Z919&amp;AA919,"")</f>
        <v/>
      </c>
      <c r="AC919" s="107" t="str">
        <f>IF(ISNUMBER(AA919),AB919&amp;TEXT(COUNTIF(AB$4:AB919,AB919),"000"),"")</f>
        <v/>
      </c>
    </row>
    <row r="920" spans="1:29" ht="12" customHeight="1" thickBot="1" x14ac:dyDescent="0.25">
      <c r="A920" s="272"/>
      <c r="B920" s="64"/>
      <c r="C920" s="64"/>
      <c r="D920" s="64"/>
      <c r="E920" s="78" t="str">
        <f t="shared" ref="E920:H920" si="2750">IF(LEN(E919)=1,COLUMN(A916),"")</f>
        <v/>
      </c>
      <c r="F920" s="79" t="str">
        <f t="shared" si="2750"/>
        <v/>
      </c>
      <c r="G920" s="79" t="str">
        <f t="shared" si="2750"/>
        <v/>
      </c>
      <c r="H920" s="79" t="str">
        <f t="shared" si="2750"/>
        <v/>
      </c>
      <c r="I920" s="80" t="str">
        <f t="shared" ref="I920" si="2751">IF(LEN(I919)=1,COLUMN(A916),"")</f>
        <v/>
      </c>
      <c r="J920" s="79" t="str">
        <f t="shared" ref="J920" si="2752">IF(LEN(J919)=1,COLUMN(B916),"")</f>
        <v/>
      </c>
      <c r="K920" s="79" t="str">
        <f t="shared" ref="K920" si="2753">IF(LEN(K919)=1,COLUMN(C916),"")</f>
        <v/>
      </c>
      <c r="L920" s="79" t="str">
        <f t="shared" ref="L920" si="2754">IF(LEN(L919)=1,COLUMN(D916),"")</f>
        <v/>
      </c>
      <c r="M920" s="79" t="str">
        <f t="shared" ref="M920" si="2755">IF(LEN(M919)=1,COLUMN(E916),"")</f>
        <v/>
      </c>
      <c r="N920" s="79" t="str">
        <f t="shared" ref="N920" si="2756">IF(LEN(N919)=1,COLUMN(F916),"")</f>
        <v/>
      </c>
      <c r="O920" s="79" t="str">
        <f t="shared" ref="O920" si="2757">IF(LEN(O919)=1,COLUMN(G916),"")</f>
        <v/>
      </c>
      <c r="P920" s="81" t="str">
        <f t="shared" ref="P920" si="2758">IF(LEN(P919)=1,COLUMN(H916),"")</f>
        <v/>
      </c>
      <c r="Q920" s="275"/>
      <c r="Z920" s="85"/>
      <c r="AB920" s="86"/>
      <c r="AC920" s="108"/>
    </row>
    <row r="921" spans="1:29" ht="12" customHeight="1" thickBot="1" x14ac:dyDescent="0.25">
      <c r="A921" s="272"/>
      <c r="B921" s="65"/>
      <c r="C921" s="65"/>
      <c r="D921" s="65"/>
      <c r="E921" s="74"/>
      <c r="F921" s="75"/>
      <c r="G921" s="75"/>
      <c r="H921" s="75"/>
      <c r="I921" s="76"/>
      <c r="J921" s="75"/>
      <c r="K921" s="75"/>
      <c r="L921" s="75"/>
      <c r="M921" s="75"/>
      <c r="N921" s="75"/>
      <c r="O921" s="75"/>
      <c r="P921" s="77"/>
      <c r="Q921" s="276"/>
      <c r="Z921" s="87"/>
      <c r="AA921" s="88"/>
      <c r="AB921" s="89"/>
      <c r="AC921" s="109"/>
    </row>
    <row r="922" spans="1:29" ht="12" customHeight="1" thickBot="1" x14ac:dyDescent="0.25">
      <c r="A922" s="272" t="str">
        <f>IF((ROW()-3)/3&lt;=AnzTeams,ROUNDUP((ROW()-3)/3,0),"")</f>
        <v/>
      </c>
      <c r="B922" s="68"/>
      <c r="C922" s="68"/>
      <c r="D922" s="68"/>
      <c r="E922" s="66"/>
      <c r="F922" s="67"/>
      <c r="G922" s="67"/>
      <c r="H922" s="71"/>
      <c r="I922" s="72"/>
      <c r="J922" s="67"/>
      <c r="K922" s="67"/>
      <c r="L922" s="67"/>
      <c r="M922" s="67"/>
      <c r="N922" s="67"/>
      <c r="O922" s="67"/>
      <c r="P922" s="73"/>
      <c r="Q922" s="274" t="str">
        <f>IF(COUNTA(E922:P922)&gt;0,IF(COUNTA(E922:P922)&lt;&gt;2,"???",$AB$1),"")</f>
        <v/>
      </c>
      <c r="Z922" s="82" t="str">
        <f>IF(Q922=$AB$1,INDEX($E$3:$H$3,MAX(E923:H923)),"")</f>
        <v/>
      </c>
      <c r="AA922" s="83" t="str">
        <f>IF(Q922=$AB$1,INDEX($I$3:$P$3,MAX(I923:P923)),"")</f>
        <v/>
      </c>
      <c r="AB922" s="84" t="str">
        <f>IF(ISNUMBER(AA922),Z922&amp;AA922,"")</f>
        <v/>
      </c>
      <c r="AC922" s="107" t="str">
        <f>IF(ISNUMBER(AA922),AB922&amp;TEXT(COUNTIF(AB$4:AB922,AB922),"000"),"")</f>
        <v/>
      </c>
    </row>
    <row r="923" spans="1:29" ht="12" customHeight="1" thickBot="1" x14ac:dyDescent="0.25">
      <c r="A923" s="272"/>
      <c r="B923" s="64"/>
      <c r="C923" s="64"/>
      <c r="D923" s="64"/>
      <c r="E923" s="78" t="str">
        <f t="shared" ref="E923:H923" si="2759">IF(LEN(E922)=1,COLUMN(A919),"")</f>
        <v/>
      </c>
      <c r="F923" s="79" t="str">
        <f t="shared" si="2759"/>
        <v/>
      </c>
      <c r="G923" s="79" t="str">
        <f t="shared" si="2759"/>
        <v/>
      </c>
      <c r="H923" s="79" t="str">
        <f t="shared" si="2759"/>
        <v/>
      </c>
      <c r="I923" s="80" t="str">
        <f t="shared" ref="I923" si="2760">IF(LEN(I922)=1,COLUMN(A919),"")</f>
        <v/>
      </c>
      <c r="J923" s="79" t="str">
        <f t="shared" ref="J923" si="2761">IF(LEN(J922)=1,COLUMN(B919),"")</f>
        <v/>
      </c>
      <c r="K923" s="79" t="str">
        <f t="shared" ref="K923" si="2762">IF(LEN(K922)=1,COLUMN(C919),"")</f>
        <v/>
      </c>
      <c r="L923" s="79" t="str">
        <f t="shared" ref="L923" si="2763">IF(LEN(L922)=1,COLUMN(D919),"")</f>
        <v/>
      </c>
      <c r="M923" s="79" t="str">
        <f t="shared" ref="M923" si="2764">IF(LEN(M922)=1,COLUMN(E919),"")</f>
        <v/>
      </c>
      <c r="N923" s="79" t="str">
        <f t="shared" ref="N923" si="2765">IF(LEN(N922)=1,COLUMN(F919),"")</f>
        <v/>
      </c>
      <c r="O923" s="79" t="str">
        <f t="shared" ref="O923" si="2766">IF(LEN(O922)=1,COLUMN(G919),"")</f>
        <v/>
      </c>
      <c r="P923" s="81" t="str">
        <f t="shared" ref="P923" si="2767">IF(LEN(P922)=1,COLUMN(H919),"")</f>
        <v/>
      </c>
      <c r="Q923" s="275"/>
      <c r="Z923" s="85"/>
      <c r="AB923" s="86"/>
      <c r="AC923" s="108"/>
    </row>
    <row r="924" spans="1:29" ht="12" customHeight="1" thickBot="1" x14ac:dyDescent="0.25">
      <c r="A924" s="272"/>
      <c r="B924" s="65"/>
      <c r="C924" s="65"/>
      <c r="D924" s="65"/>
      <c r="E924" s="74"/>
      <c r="F924" s="75"/>
      <c r="G924" s="75"/>
      <c r="H924" s="75"/>
      <c r="I924" s="76"/>
      <c r="J924" s="75"/>
      <c r="K924" s="75"/>
      <c r="L924" s="75"/>
      <c r="M924" s="75"/>
      <c r="N924" s="75"/>
      <c r="O924" s="75"/>
      <c r="P924" s="77"/>
      <c r="Q924" s="276"/>
      <c r="Z924" s="87"/>
      <c r="AA924" s="88"/>
      <c r="AB924" s="89"/>
      <c r="AC924" s="109"/>
    </row>
    <row r="925" spans="1:29" ht="12" customHeight="1" thickBot="1" x14ac:dyDescent="0.25">
      <c r="A925" s="272" t="str">
        <f>IF((ROW()-3)/3&lt;=AnzTeams,ROUNDUP((ROW()-3)/3,0),"")</f>
        <v/>
      </c>
      <c r="B925" s="68"/>
      <c r="C925" s="68"/>
      <c r="D925" s="68"/>
      <c r="E925" s="66"/>
      <c r="F925" s="67"/>
      <c r="G925" s="67"/>
      <c r="H925" s="71"/>
      <c r="I925" s="72"/>
      <c r="J925" s="67"/>
      <c r="K925" s="67"/>
      <c r="L925" s="67"/>
      <c r="M925" s="67"/>
      <c r="N925" s="67"/>
      <c r="O925" s="67"/>
      <c r="P925" s="73"/>
      <c r="Q925" s="274" t="str">
        <f>IF(COUNTA(E925:P925)&gt;0,IF(COUNTA(E925:P925)&lt;&gt;2,"???",$AB$1),"")</f>
        <v/>
      </c>
      <c r="Z925" s="82" t="str">
        <f>IF(Q925=$AB$1,INDEX($E$3:$H$3,MAX(E926:H926)),"")</f>
        <v/>
      </c>
      <c r="AA925" s="83" t="str">
        <f>IF(Q925=$AB$1,INDEX($I$3:$P$3,MAX(I926:P926)),"")</f>
        <v/>
      </c>
      <c r="AB925" s="84" t="str">
        <f>IF(ISNUMBER(AA925),Z925&amp;AA925,"")</f>
        <v/>
      </c>
      <c r="AC925" s="107" t="str">
        <f>IF(ISNUMBER(AA925),AB925&amp;TEXT(COUNTIF(AB$4:AB925,AB925),"000"),"")</f>
        <v/>
      </c>
    </row>
    <row r="926" spans="1:29" ht="12" customHeight="1" thickBot="1" x14ac:dyDescent="0.25">
      <c r="A926" s="272"/>
      <c r="B926" s="64"/>
      <c r="C926" s="64"/>
      <c r="D926" s="64"/>
      <c r="E926" s="78" t="str">
        <f t="shared" ref="E926:H926" si="2768">IF(LEN(E925)=1,COLUMN(A922),"")</f>
        <v/>
      </c>
      <c r="F926" s="79" t="str">
        <f t="shared" si="2768"/>
        <v/>
      </c>
      <c r="G926" s="79" t="str">
        <f t="shared" si="2768"/>
        <v/>
      </c>
      <c r="H926" s="79" t="str">
        <f t="shared" si="2768"/>
        <v/>
      </c>
      <c r="I926" s="80" t="str">
        <f t="shared" ref="I926" si="2769">IF(LEN(I925)=1,COLUMN(A922),"")</f>
        <v/>
      </c>
      <c r="J926" s="79" t="str">
        <f t="shared" ref="J926" si="2770">IF(LEN(J925)=1,COLUMN(B922),"")</f>
        <v/>
      </c>
      <c r="K926" s="79" t="str">
        <f t="shared" ref="K926" si="2771">IF(LEN(K925)=1,COLUMN(C922),"")</f>
        <v/>
      </c>
      <c r="L926" s="79" t="str">
        <f t="shared" ref="L926" si="2772">IF(LEN(L925)=1,COLUMN(D922),"")</f>
        <v/>
      </c>
      <c r="M926" s="79" t="str">
        <f t="shared" ref="M926" si="2773">IF(LEN(M925)=1,COLUMN(E922),"")</f>
        <v/>
      </c>
      <c r="N926" s="79" t="str">
        <f t="shared" ref="N926" si="2774">IF(LEN(N925)=1,COLUMN(F922),"")</f>
        <v/>
      </c>
      <c r="O926" s="79" t="str">
        <f t="shared" ref="O926" si="2775">IF(LEN(O925)=1,COLUMN(G922),"")</f>
        <v/>
      </c>
      <c r="P926" s="81" t="str">
        <f t="shared" ref="P926" si="2776">IF(LEN(P925)=1,COLUMN(H922),"")</f>
        <v/>
      </c>
      <c r="Q926" s="275"/>
      <c r="Z926" s="85"/>
      <c r="AB926" s="86"/>
      <c r="AC926" s="108"/>
    </row>
    <row r="927" spans="1:29" ht="12" customHeight="1" thickBot="1" x14ac:dyDescent="0.25">
      <c r="A927" s="272"/>
      <c r="B927" s="65"/>
      <c r="C927" s="65"/>
      <c r="D927" s="65"/>
      <c r="E927" s="74"/>
      <c r="F927" s="75"/>
      <c r="G927" s="75"/>
      <c r="H927" s="75"/>
      <c r="I927" s="76"/>
      <c r="J927" s="75"/>
      <c r="K927" s="75"/>
      <c r="L927" s="75"/>
      <c r="M927" s="75"/>
      <c r="N927" s="75"/>
      <c r="O927" s="75"/>
      <c r="P927" s="77"/>
      <c r="Q927" s="276"/>
      <c r="Z927" s="87"/>
      <c r="AA927" s="88"/>
      <c r="AB927" s="89"/>
      <c r="AC927" s="109"/>
    </row>
    <row r="928" spans="1:29" ht="12" customHeight="1" thickBot="1" x14ac:dyDescent="0.25">
      <c r="A928" s="272" t="str">
        <f>IF((ROW()-3)/3&lt;=AnzTeams,ROUNDUP((ROW()-3)/3,0),"")</f>
        <v/>
      </c>
      <c r="B928" s="68"/>
      <c r="C928" s="68"/>
      <c r="D928" s="68"/>
      <c r="E928" s="66"/>
      <c r="F928" s="67"/>
      <c r="G928" s="67"/>
      <c r="H928" s="71"/>
      <c r="I928" s="72"/>
      <c r="J928" s="67"/>
      <c r="K928" s="67"/>
      <c r="L928" s="67"/>
      <c r="M928" s="67"/>
      <c r="N928" s="67"/>
      <c r="O928" s="67"/>
      <c r="P928" s="73"/>
      <c r="Q928" s="274" t="str">
        <f>IF(COUNTA(E928:P928)&gt;0,IF(COUNTA(E928:P928)&lt;&gt;2,"???",$AB$1),"")</f>
        <v/>
      </c>
      <c r="Z928" s="82" t="str">
        <f>IF(Q928=$AB$1,INDEX($E$3:$H$3,MAX(E929:H929)),"")</f>
        <v/>
      </c>
      <c r="AA928" s="83" t="str">
        <f>IF(Q928=$AB$1,INDEX($I$3:$P$3,MAX(I929:P929)),"")</f>
        <v/>
      </c>
      <c r="AB928" s="84" t="str">
        <f>IF(ISNUMBER(AA928),Z928&amp;AA928,"")</f>
        <v/>
      </c>
      <c r="AC928" s="107" t="str">
        <f>IF(ISNUMBER(AA928),AB928&amp;TEXT(COUNTIF(AB$4:AB928,AB928),"000"),"")</f>
        <v/>
      </c>
    </row>
    <row r="929" spans="1:29" ht="12" customHeight="1" thickBot="1" x14ac:dyDescent="0.25">
      <c r="A929" s="272"/>
      <c r="B929" s="64"/>
      <c r="C929" s="64"/>
      <c r="D929" s="64"/>
      <c r="E929" s="78" t="str">
        <f t="shared" ref="E929:H929" si="2777">IF(LEN(E928)=1,COLUMN(A925),"")</f>
        <v/>
      </c>
      <c r="F929" s="79" t="str">
        <f t="shared" si="2777"/>
        <v/>
      </c>
      <c r="G929" s="79" t="str">
        <f t="shared" si="2777"/>
        <v/>
      </c>
      <c r="H929" s="79" t="str">
        <f t="shared" si="2777"/>
        <v/>
      </c>
      <c r="I929" s="80" t="str">
        <f t="shared" ref="I929" si="2778">IF(LEN(I928)=1,COLUMN(A925),"")</f>
        <v/>
      </c>
      <c r="J929" s="79" t="str">
        <f t="shared" ref="J929" si="2779">IF(LEN(J928)=1,COLUMN(B925),"")</f>
        <v/>
      </c>
      <c r="K929" s="79" t="str">
        <f t="shared" ref="K929" si="2780">IF(LEN(K928)=1,COLUMN(C925),"")</f>
        <v/>
      </c>
      <c r="L929" s="79" t="str">
        <f t="shared" ref="L929" si="2781">IF(LEN(L928)=1,COLUMN(D925),"")</f>
        <v/>
      </c>
      <c r="M929" s="79" t="str">
        <f t="shared" ref="M929" si="2782">IF(LEN(M928)=1,COLUMN(E925),"")</f>
        <v/>
      </c>
      <c r="N929" s="79" t="str">
        <f t="shared" ref="N929" si="2783">IF(LEN(N928)=1,COLUMN(F925),"")</f>
        <v/>
      </c>
      <c r="O929" s="79" t="str">
        <f t="shared" ref="O929" si="2784">IF(LEN(O928)=1,COLUMN(G925),"")</f>
        <v/>
      </c>
      <c r="P929" s="81" t="str">
        <f t="shared" ref="P929" si="2785">IF(LEN(P928)=1,COLUMN(H925),"")</f>
        <v/>
      </c>
      <c r="Q929" s="275"/>
      <c r="Z929" s="85"/>
      <c r="AB929" s="86"/>
      <c r="AC929" s="108"/>
    </row>
    <row r="930" spans="1:29" ht="12" customHeight="1" thickBot="1" x14ac:dyDescent="0.25">
      <c r="A930" s="272"/>
      <c r="B930" s="65"/>
      <c r="C930" s="65"/>
      <c r="D930" s="65"/>
      <c r="E930" s="74"/>
      <c r="F930" s="75"/>
      <c r="G930" s="75"/>
      <c r="H930" s="75"/>
      <c r="I930" s="76"/>
      <c r="J930" s="75"/>
      <c r="K930" s="75"/>
      <c r="L930" s="75"/>
      <c r="M930" s="75"/>
      <c r="N930" s="75"/>
      <c r="O930" s="75"/>
      <c r="P930" s="77"/>
      <c r="Q930" s="276"/>
      <c r="Z930" s="87"/>
      <c r="AA930" s="88"/>
      <c r="AB930" s="89"/>
      <c r="AC930" s="109"/>
    </row>
    <row r="931" spans="1:29" ht="12" customHeight="1" thickBot="1" x14ac:dyDescent="0.25">
      <c r="A931" s="272" t="str">
        <f>IF((ROW()-3)/3&lt;=AnzTeams,ROUNDUP((ROW()-3)/3,0),"")</f>
        <v/>
      </c>
      <c r="B931" s="68"/>
      <c r="C931" s="68"/>
      <c r="D931" s="68"/>
      <c r="E931" s="66"/>
      <c r="F931" s="67"/>
      <c r="G931" s="67"/>
      <c r="H931" s="71"/>
      <c r="I931" s="72"/>
      <c r="J931" s="67"/>
      <c r="K931" s="67"/>
      <c r="L931" s="67"/>
      <c r="M931" s="67"/>
      <c r="N931" s="67"/>
      <c r="O931" s="67"/>
      <c r="P931" s="73"/>
      <c r="Q931" s="274" t="str">
        <f>IF(COUNTA(E931:P931)&gt;0,IF(COUNTA(E931:P931)&lt;&gt;2,"???",$AB$1),"")</f>
        <v/>
      </c>
      <c r="Z931" s="82" t="str">
        <f>IF(Q931=$AB$1,INDEX($E$3:$H$3,MAX(E932:H932)),"")</f>
        <v/>
      </c>
      <c r="AA931" s="83" t="str">
        <f>IF(Q931=$AB$1,INDEX($I$3:$P$3,MAX(I932:P932)),"")</f>
        <v/>
      </c>
      <c r="AB931" s="84" t="str">
        <f>IF(ISNUMBER(AA931),Z931&amp;AA931,"")</f>
        <v/>
      </c>
      <c r="AC931" s="107" t="str">
        <f>IF(ISNUMBER(AA931),AB931&amp;TEXT(COUNTIF(AB$4:AB931,AB931),"000"),"")</f>
        <v/>
      </c>
    </row>
    <row r="932" spans="1:29" ht="12" customHeight="1" thickBot="1" x14ac:dyDescent="0.25">
      <c r="A932" s="272"/>
      <c r="B932" s="64"/>
      <c r="C932" s="64"/>
      <c r="D932" s="64"/>
      <c r="E932" s="78" t="str">
        <f t="shared" ref="E932:H932" si="2786">IF(LEN(E931)=1,COLUMN(A928),"")</f>
        <v/>
      </c>
      <c r="F932" s="79" t="str">
        <f t="shared" si="2786"/>
        <v/>
      </c>
      <c r="G932" s="79" t="str">
        <f t="shared" si="2786"/>
        <v/>
      </c>
      <c r="H932" s="79" t="str">
        <f t="shared" si="2786"/>
        <v/>
      </c>
      <c r="I932" s="80" t="str">
        <f t="shared" ref="I932" si="2787">IF(LEN(I931)=1,COLUMN(A928),"")</f>
        <v/>
      </c>
      <c r="J932" s="79" t="str">
        <f t="shared" ref="J932" si="2788">IF(LEN(J931)=1,COLUMN(B928),"")</f>
        <v/>
      </c>
      <c r="K932" s="79" t="str">
        <f t="shared" ref="K932" si="2789">IF(LEN(K931)=1,COLUMN(C928),"")</f>
        <v/>
      </c>
      <c r="L932" s="79" t="str">
        <f t="shared" ref="L932" si="2790">IF(LEN(L931)=1,COLUMN(D928),"")</f>
        <v/>
      </c>
      <c r="M932" s="79" t="str">
        <f t="shared" ref="M932" si="2791">IF(LEN(M931)=1,COLUMN(E928),"")</f>
        <v/>
      </c>
      <c r="N932" s="79" t="str">
        <f t="shared" ref="N932" si="2792">IF(LEN(N931)=1,COLUMN(F928),"")</f>
        <v/>
      </c>
      <c r="O932" s="79" t="str">
        <f t="shared" ref="O932" si="2793">IF(LEN(O931)=1,COLUMN(G928),"")</f>
        <v/>
      </c>
      <c r="P932" s="81" t="str">
        <f t="shared" ref="P932" si="2794">IF(LEN(P931)=1,COLUMN(H928),"")</f>
        <v/>
      </c>
      <c r="Q932" s="275"/>
      <c r="Z932" s="85"/>
      <c r="AB932" s="86"/>
      <c r="AC932" s="108"/>
    </row>
    <row r="933" spans="1:29" ht="12" customHeight="1" thickBot="1" x14ac:dyDescent="0.25">
      <c r="A933" s="272"/>
      <c r="B933" s="65"/>
      <c r="C933" s="65"/>
      <c r="D933" s="65"/>
      <c r="E933" s="74"/>
      <c r="F933" s="75"/>
      <c r="G933" s="75"/>
      <c r="H933" s="75"/>
      <c r="I933" s="76"/>
      <c r="J933" s="75"/>
      <c r="K933" s="75"/>
      <c r="L933" s="75"/>
      <c r="M933" s="75"/>
      <c r="N933" s="75"/>
      <c r="O933" s="75"/>
      <c r="P933" s="77"/>
      <c r="Q933" s="276"/>
      <c r="Z933" s="87"/>
      <c r="AA933" s="88"/>
      <c r="AB933" s="89"/>
      <c r="AC933" s="109"/>
    </row>
    <row r="934" spans="1:29" ht="12" customHeight="1" thickBot="1" x14ac:dyDescent="0.25">
      <c r="A934" s="272" t="str">
        <f>IF((ROW()-3)/3&lt;=AnzTeams,ROUNDUP((ROW()-3)/3,0),"")</f>
        <v/>
      </c>
      <c r="B934" s="68"/>
      <c r="C934" s="68"/>
      <c r="D934" s="68"/>
      <c r="E934" s="66"/>
      <c r="F934" s="67"/>
      <c r="G934" s="67"/>
      <c r="H934" s="71"/>
      <c r="I934" s="72"/>
      <c r="J934" s="67"/>
      <c r="K934" s="67"/>
      <c r="L934" s="67"/>
      <c r="M934" s="67"/>
      <c r="N934" s="67"/>
      <c r="O934" s="67"/>
      <c r="P934" s="73"/>
      <c r="Q934" s="274" t="str">
        <f>IF(COUNTA(E934:P934)&gt;0,IF(COUNTA(E934:P934)&lt;&gt;2,"???",$AB$1),"")</f>
        <v/>
      </c>
      <c r="Z934" s="82" t="str">
        <f>IF(Q934=$AB$1,INDEX($E$3:$H$3,MAX(E935:H935)),"")</f>
        <v/>
      </c>
      <c r="AA934" s="83" t="str">
        <f>IF(Q934=$AB$1,INDEX($I$3:$P$3,MAX(I935:P935)),"")</f>
        <v/>
      </c>
      <c r="AB934" s="84" t="str">
        <f>IF(ISNUMBER(AA934),Z934&amp;AA934,"")</f>
        <v/>
      </c>
      <c r="AC934" s="107" t="str">
        <f>IF(ISNUMBER(AA934),AB934&amp;TEXT(COUNTIF(AB$4:AB934,AB934),"000"),"")</f>
        <v/>
      </c>
    </row>
    <row r="935" spans="1:29" ht="12" customHeight="1" thickBot="1" x14ac:dyDescent="0.25">
      <c r="A935" s="272"/>
      <c r="B935" s="64"/>
      <c r="C935" s="64"/>
      <c r="D935" s="64"/>
      <c r="E935" s="78" t="str">
        <f t="shared" ref="E935:H935" si="2795">IF(LEN(E934)=1,COLUMN(A931),"")</f>
        <v/>
      </c>
      <c r="F935" s="79" t="str">
        <f t="shared" si="2795"/>
        <v/>
      </c>
      <c r="G935" s="79" t="str">
        <f t="shared" si="2795"/>
        <v/>
      </c>
      <c r="H935" s="79" t="str">
        <f t="shared" si="2795"/>
        <v/>
      </c>
      <c r="I935" s="80" t="str">
        <f t="shared" ref="I935" si="2796">IF(LEN(I934)=1,COLUMN(A931),"")</f>
        <v/>
      </c>
      <c r="J935" s="79" t="str">
        <f t="shared" ref="J935" si="2797">IF(LEN(J934)=1,COLUMN(B931),"")</f>
        <v/>
      </c>
      <c r="K935" s="79" t="str">
        <f t="shared" ref="K935" si="2798">IF(LEN(K934)=1,COLUMN(C931),"")</f>
        <v/>
      </c>
      <c r="L935" s="79" t="str">
        <f t="shared" ref="L935" si="2799">IF(LEN(L934)=1,COLUMN(D931),"")</f>
        <v/>
      </c>
      <c r="M935" s="79" t="str">
        <f t="shared" ref="M935" si="2800">IF(LEN(M934)=1,COLUMN(E931),"")</f>
        <v/>
      </c>
      <c r="N935" s="79" t="str">
        <f t="shared" ref="N935" si="2801">IF(LEN(N934)=1,COLUMN(F931),"")</f>
        <v/>
      </c>
      <c r="O935" s="79" t="str">
        <f t="shared" ref="O935" si="2802">IF(LEN(O934)=1,COLUMN(G931),"")</f>
        <v/>
      </c>
      <c r="P935" s="81" t="str">
        <f t="shared" ref="P935" si="2803">IF(LEN(P934)=1,COLUMN(H931),"")</f>
        <v/>
      </c>
      <c r="Q935" s="275"/>
      <c r="Z935" s="85"/>
      <c r="AB935" s="86"/>
      <c r="AC935" s="108"/>
    </row>
    <row r="936" spans="1:29" ht="12" customHeight="1" thickBot="1" x14ac:dyDescent="0.25">
      <c r="A936" s="272"/>
      <c r="B936" s="65"/>
      <c r="C936" s="65"/>
      <c r="D936" s="65"/>
      <c r="E936" s="74"/>
      <c r="F936" s="75"/>
      <c r="G936" s="75"/>
      <c r="H936" s="75"/>
      <c r="I936" s="76"/>
      <c r="J936" s="75"/>
      <c r="K936" s="75"/>
      <c r="L936" s="75"/>
      <c r="M936" s="75"/>
      <c r="N936" s="75"/>
      <c r="O936" s="75"/>
      <c r="P936" s="77"/>
      <c r="Q936" s="276"/>
      <c r="Z936" s="87"/>
      <c r="AA936" s="88"/>
      <c r="AB936" s="89"/>
      <c r="AC936" s="109"/>
    </row>
    <row r="937" spans="1:29" ht="12" customHeight="1" thickBot="1" x14ac:dyDescent="0.25">
      <c r="A937" s="272" t="str">
        <f>IF((ROW()-3)/3&lt;=AnzTeams,ROUNDUP((ROW()-3)/3,0),"")</f>
        <v/>
      </c>
      <c r="B937" s="68"/>
      <c r="C937" s="68"/>
      <c r="D937" s="68"/>
      <c r="E937" s="66"/>
      <c r="F937" s="67"/>
      <c r="G937" s="67"/>
      <c r="H937" s="71"/>
      <c r="I937" s="72"/>
      <c r="J937" s="67"/>
      <c r="K937" s="67"/>
      <c r="L937" s="67"/>
      <c r="M937" s="67"/>
      <c r="N937" s="67"/>
      <c r="O937" s="67"/>
      <c r="P937" s="73"/>
      <c r="Q937" s="274" t="str">
        <f>IF(COUNTA(E937:P937)&gt;0,IF(COUNTA(E937:P937)&lt;&gt;2,"???",$AB$1),"")</f>
        <v/>
      </c>
      <c r="Z937" s="82" t="str">
        <f>IF(Q937=$AB$1,INDEX($E$3:$H$3,MAX(E938:H938)),"")</f>
        <v/>
      </c>
      <c r="AA937" s="83" t="str">
        <f>IF(Q937=$AB$1,INDEX($I$3:$P$3,MAX(I938:P938)),"")</f>
        <v/>
      </c>
      <c r="AB937" s="84" t="str">
        <f>IF(ISNUMBER(AA937),Z937&amp;AA937,"")</f>
        <v/>
      </c>
      <c r="AC937" s="107" t="str">
        <f>IF(ISNUMBER(AA937),AB937&amp;TEXT(COUNTIF(AB$4:AB937,AB937),"000"),"")</f>
        <v/>
      </c>
    </row>
    <row r="938" spans="1:29" ht="12" customHeight="1" thickBot="1" x14ac:dyDescent="0.25">
      <c r="A938" s="272"/>
      <c r="B938" s="64"/>
      <c r="C938" s="64"/>
      <c r="D938" s="64"/>
      <c r="E938" s="78" t="str">
        <f t="shared" ref="E938:H938" si="2804">IF(LEN(E937)=1,COLUMN(A934),"")</f>
        <v/>
      </c>
      <c r="F938" s="79" t="str">
        <f t="shared" si="2804"/>
        <v/>
      </c>
      <c r="G938" s="79" t="str">
        <f t="shared" si="2804"/>
        <v/>
      </c>
      <c r="H938" s="79" t="str">
        <f t="shared" si="2804"/>
        <v/>
      </c>
      <c r="I938" s="80" t="str">
        <f t="shared" ref="I938" si="2805">IF(LEN(I937)=1,COLUMN(A934),"")</f>
        <v/>
      </c>
      <c r="J938" s="79" t="str">
        <f t="shared" ref="J938" si="2806">IF(LEN(J937)=1,COLUMN(B934),"")</f>
        <v/>
      </c>
      <c r="K938" s="79" t="str">
        <f t="shared" ref="K938" si="2807">IF(LEN(K937)=1,COLUMN(C934),"")</f>
        <v/>
      </c>
      <c r="L938" s="79" t="str">
        <f t="shared" ref="L938" si="2808">IF(LEN(L937)=1,COLUMN(D934),"")</f>
        <v/>
      </c>
      <c r="M938" s="79" t="str">
        <f t="shared" ref="M938" si="2809">IF(LEN(M937)=1,COLUMN(E934),"")</f>
        <v/>
      </c>
      <c r="N938" s="79" t="str">
        <f t="shared" ref="N938" si="2810">IF(LEN(N937)=1,COLUMN(F934),"")</f>
        <v/>
      </c>
      <c r="O938" s="79" t="str">
        <f t="shared" ref="O938" si="2811">IF(LEN(O937)=1,COLUMN(G934),"")</f>
        <v/>
      </c>
      <c r="P938" s="81" t="str">
        <f t="shared" ref="P938" si="2812">IF(LEN(P937)=1,COLUMN(H934),"")</f>
        <v/>
      </c>
      <c r="Q938" s="275"/>
      <c r="Z938" s="85"/>
      <c r="AB938" s="86"/>
      <c r="AC938" s="108"/>
    </row>
    <row r="939" spans="1:29" ht="12" customHeight="1" thickBot="1" x14ac:dyDescent="0.25">
      <c r="A939" s="272"/>
      <c r="B939" s="65"/>
      <c r="C939" s="65"/>
      <c r="D939" s="65"/>
      <c r="E939" s="74"/>
      <c r="F939" s="75"/>
      <c r="G939" s="75"/>
      <c r="H939" s="75"/>
      <c r="I939" s="76"/>
      <c r="J939" s="75"/>
      <c r="K939" s="75"/>
      <c r="L939" s="75"/>
      <c r="M939" s="75"/>
      <c r="N939" s="75"/>
      <c r="O939" s="75"/>
      <c r="P939" s="77"/>
      <c r="Q939" s="276"/>
      <c r="Z939" s="87"/>
      <c r="AA939" s="88"/>
      <c r="AB939" s="89"/>
      <c r="AC939" s="109"/>
    </row>
    <row r="940" spans="1:29" ht="12" customHeight="1" thickBot="1" x14ac:dyDescent="0.25">
      <c r="A940" s="272" t="str">
        <f>IF((ROW()-3)/3&lt;=AnzTeams,ROUNDUP((ROW()-3)/3,0),"")</f>
        <v/>
      </c>
      <c r="B940" s="68"/>
      <c r="C940" s="68"/>
      <c r="D940" s="68"/>
      <c r="E940" s="66"/>
      <c r="F940" s="67"/>
      <c r="G940" s="67"/>
      <c r="H940" s="71"/>
      <c r="I940" s="72"/>
      <c r="J940" s="67"/>
      <c r="K940" s="67"/>
      <c r="L940" s="67"/>
      <c r="M940" s="67"/>
      <c r="N940" s="67"/>
      <c r="O940" s="67"/>
      <c r="P940" s="73"/>
      <c r="Q940" s="274" t="str">
        <f>IF(COUNTA(E940:P940)&gt;0,IF(COUNTA(E940:P940)&lt;&gt;2,"???",$AB$1),"")</f>
        <v/>
      </c>
      <c r="Z940" s="82" t="str">
        <f>IF(Q940=$AB$1,INDEX($E$3:$H$3,MAX(E941:H941)),"")</f>
        <v/>
      </c>
      <c r="AA940" s="83" t="str">
        <f>IF(Q940=$AB$1,INDEX($I$3:$P$3,MAX(I941:P941)),"")</f>
        <v/>
      </c>
      <c r="AB940" s="84" t="str">
        <f>IF(ISNUMBER(AA940),Z940&amp;AA940,"")</f>
        <v/>
      </c>
      <c r="AC940" s="107" t="str">
        <f>IF(ISNUMBER(AA940),AB940&amp;TEXT(COUNTIF(AB$4:AB940,AB940),"000"),"")</f>
        <v/>
      </c>
    </row>
    <row r="941" spans="1:29" ht="12" customHeight="1" thickBot="1" x14ac:dyDescent="0.25">
      <c r="A941" s="272"/>
      <c r="B941" s="64"/>
      <c r="C941" s="64"/>
      <c r="D941" s="64"/>
      <c r="E941" s="78" t="str">
        <f t="shared" ref="E941:H941" si="2813">IF(LEN(E940)=1,COLUMN(A937),"")</f>
        <v/>
      </c>
      <c r="F941" s="79" t="str">
        <f t="shared" si="2813"/>
        <v/>
      </c>
      <c r="G941" s="79" t="str">
        <f t="shared" si="2813"/>
        <v/>
      </c>
      <c r="H941" s="79" t="str">
        <f t="shared" si="2813"/>
        <v/>
      </c>
      <c r="I941" s="80" t="str">
        <f t="shared" ref="I941" si="2814">IF(LEN(I940)=1,COLUMN(A937),"")</f>
        <v/>
      </c>
      <c r="J941" s="79" t="str">
        <f t="shared" ref="J941" si="2815">IF(LEN(J940)=1,COLUMN(B937),"")</f>
        <v/>
      </c>
      <c r="K941" s="79" t="str">
        <f t="shared" ref="K941" si="2816">IF(LEN(K940)=1,COLUMN(C937),"")</f>
        <v/>
      </c>
      <c r="L941" s="79" t="str">
        <f t="shared" ref="L941" si="2817">IF(LEN(L940)=1,COLUMN(D937),"")</f>
        <v/>
      </c>
      <c r="M941" s="79" t="str">
        <f t="shared" ref="M941" si="2818">IF(LEN(M940)=1,COLUMN(E937),"")</f>
        <v/>
      </c>
      <c r="N941" s="79" t="str">
        <f t="shared" ref="N941" si="2819">IF(LEN(N940)=1,COLUMN(F937),"")</f>
        <v/>
      </c>
      <c r="O941" s="79" t="str">
        <f t="shared" ref="O941" si="2820">IF(LEN(O940)=1,COLUMN(G937),"")</f>
        <v/>
      </c>
      <c r="P941" s="81" t="str">
        <f t="shared" ref="P941" si="2821">IF(LEN(P940)=1,COLUMN(H937),"")</f>
        <v/>
      </c>
      <c r="Q941" s="275"/>
      <c r="Z941" s="85"/>
      <c r="AB941" s="86"/>
      <c r="AC941" s="108"/>
    </row>
    <row r="942" spans="1:29" ht="12" customHeight="1" thickBot="1" x14ac:dyDescent="0.25">
      <c r="A942" s="272"/>
      <c r="B942" s="65"/>
      <c r="C942" s="65"/>
      <c r="D942" s="65"/>
      <c r="E942" s="74"/>
      <c r="F942" s="75"/>
      <c r="G942" s="75"/>
      <c r="H942" s="75"/>
      <c r="I942" s="76"/>
      <c r="J942" s="75"/>
      <c r="K942" s="75"/>
      <c r="L942" s="75"/>
      <c r="M942" s="75"/>
      <c r="N942" s="75"/>
      <c r="O942" s="75"/>
      <c r="P942" s="77"/>
      <c r="Q942" s="276"/>
      <c r="Z942" s="87"/>
      <c r="AA942" s="88"/>
      <c r="AB942" s="89"/>
      <c r="AC942" s="109"/>
    </row>
    <row r="943" spans="1:29" ht="12" customHeight="1" thickBot="1" x14ac:dyDescent="0.25">
      <c r="A943" s="272" t="str">
        <f>IF((ROW()-3)/3&lt;=AnzTeams,ROUNDUP((ROW()-3)/3,0),"")</f>
        <v/>
      </c>
      <c r="B943" s="68"/>
      <c r="C943" s="68"/>
      <c r="D943" s="68"/>
      <c r="E943" s="66"/>
      <c r="F943" s="67"/>
      <c r="G943" s="67"/>
      <c r="H943" s="71"/>
      <c r="I943" s="72"/>
      <c r="J943" s="67"/>
      <c r="K943" s="67"/>
      <c r="L943" s="67"/>
      <c r="M943" s="67"/>
      <c r="N943" s="67"/>
      <c r="O943" s="67"/>
      <c r="P943" s="73"/>
      <c r="Q943" s="274" t="str">
        <f>IF(COUNTA(E943:P943)&gt;0,IF(COUNTA(E943:P943)&lt;&gt;2,"???",$AB$1),"")</f>
        <v/>
      </c>
      <c r="Z943" s="82" t="str">
        <f>IF(Q943=$AB$1,INDEX($E$3:$H$3,MAX(E944:H944)),"")</f>
        <v/>
      </c>
      <c r="AA943" s="83" t="str">
        <f>IF(Q943=$AB$1,INDEX($I$3:$P$3,MAX(I944:P944)),"")</f>
        <v/>
      </c>
      <c r="AB943" s="84" t="str">
        <f>IF(ISNUMBER(AA943),Z943&amp;AA943,"")</f>
        <v/>
      </c>
      <c r="AC943" s="107" t="str">
        <f>IF(ISNUMBER(AA943),AB943&amp;TEXT(COUNTIF(AB$4:AB943,AB943),"000"),"")</f>
        <v/>
      </c>
    </row>
    <row r="944" spans="1:29" ht="12" customHeight="1" thickBot="1" x14ac:dyDescent="0.25">
      <c r="A944" s="272"/>
      <c r="B944" s="64"/>
      <c r="C944" s="64"/>
      <c r="D944" s="64"/>
      <c r="E944" s="78" t="str">
        <f t="shared" ref="E944:H944" si="2822">IF(LEN(E943)=1,COLUMN(A940),"")</f>
        <v/>
      </c>
      <c r="F944" s="79" t="str">
        <f t="shared" si="2822"/>
        <v/>
      </c>
      <c r="G944" s="79" t="str">
        <f t="shared" si="2822"/>
        <v/>
      </c>
      <c r="H944" s="79" t="str">
        <f t="shared" si="2822"/>
        <v/>
      </c>
      <c r="I944" s="80" t="str">
        <f t="shared" ref="I944" si="2823">IF(LEN(I943)=1,COLUMN(A940),"")</f>
        <v/>
      </c>
      <c r="J944" s="79" t="str">
        <f t="shared" ref="J944" si="2824">IF(LEN(J943)=1,COLUMN(B940),"")</f>
        <v/>
      </c>
      <c r="K944" s="79" t="str">
        <f t="shared" ref="K944" si="2825">IF(LEN(K943)=1,COLUMN(C940),"")</f>
        <v/>
      </c>
      <c r="L944" s="79" t="str">
        <f t="shared" ref="L944" si="2826">IF(LEN(L943)=1,COLUMN(D940),"")</f>
        <v/>
      </c>
      <c r="M944" s="79" t="str">
        <f t="shared" ref="M944" si="2827">IF(LEN(M943)=1,COLUMN(E940),"")</f>
        <v/>
      </c>
      <c r="N944" s="79" t="str">
        <f t="shared" ref="N944" si="2828">IF(LEN(N943)=1,COLUMN(F940),"")</f>
        <v/>
      </c>
      <c r="O944" s="79" t="str">
        <f t="shared" ref="O944" si="2829">IF(LEN(O943)=1,COLUMN(G940),"")</f>
        <v/>
      </c>
      <c r="P944" s="81" t="str">
        <f t="shared" ref="P944" si="2830">IF(LEN(P943)=1,COLUMN(H940),"")</f>
        <v/>
      </c>
      <c r="Q944" s="275"/>
      <c r="Z944" s="85"/>
      <c r="AB944" s="86"/>
      <c r="AC944" s="108"/>
    </row>
    <row r="945" spans="1:29" ht="12" customHeight="1" thickBot="1" x14ac:dyDescent="0.25">
      <c r="A945" s="272"/>
      <c r="B945" s="65"/>
      <c r="C945" s="65"/>
      <c r="D945" s="65"/>
      <c r="E945" s="74"/>
      <c r="F945" s="75"/>
      <c r="G945" s="75"/>
      <c r="H945" s="75"/>
      <c r="I945" s="76"/>
      <c r="J945" s="75"/>
      <c r="K945" s="75"/>
      <c r="L945" s="75"/>
      <c r="M945" s="75"/>
      <c r="N945" s="75"/>
      <c r="O945" s="75"/>
      <c r="P945" s="77"/>
      <c r="Q945" s="276"/>
      <c r="Z945" s="87"/>
      <c r="AA945" s="88"/>
      <c r="AB945" s="89"/>
      <c r="AC945" s="109"/>
    </row>
    <row r="946" spans="1:29" ht="12" customHeight="1" thickBot="1" x14ac:dyDescent="0.25">
      <c r="A946" s="272" t="str">
        <f>IF((ROW()-3)/3&lt;=AnzTeams,ROUNDUP((ROW()-3)/3,0),"")</f>
        <v/>
      </c>
      <c r="B946" s="68"/>
      <c r="C946" s="68"/>
      <c r="D946" s="68"/>
      <c r="E946" s="66"/>
      <c r="F946" s="67"/>
      <c r="G946" s="67"/>
      <c r="H946" s="71"/>
      <c r="I946" s="72"/>
      <c r="J946" s="67"/>
      <c r="K946" s="67"/>
      <c r="L946" s="67"/>
      <c r="M946" s="67"/>
      <c r="N946" s="67"/>
      <c r="O946" s="67"/>
      <c r="P946" s="73"/>
      <c r="Q946" s="274" t="str">
        <f>IF(COUNTA(E946:P946)&gt;0,IF(COUNTA(E946:P946)&lt;&gt;2,"???",$AB$1),"")</f>
        <v/>
      </c>
      <c r="Z946" s="82" t="str">
        <f>IF(Q946=$AB$1,INDEX($E$3:$H$3,MAX(E947:H947)),"")</f>
        <v/>
      </c>
      <c r="AA946" s="83" t="str">
        <f>IF(Q946=$AB$1,INDEX($I$3:$P$3,MAX(I947:P947)),"")</f>
        <v/>
      </c>
      <c r="AB946" s="84" t="str">
        <f>IF(ISNUMBER(AA946),Z946&amp;AA946,"")</f>
        <v/>
      </c>
      <c r="AC946" s="107" t="str">
        <f>IF(ISNUMBER(AA946),AB946&amp;TEXT(COUNTIF(AB$4:AB946,AB946),"000"),"")</f>
        <v/>
      </c>
    </row>
    <row r="947" spans="1:29" ht="12" customHeight="1" thickBot="1" x14ac:dyDescent="0.25">
      <c r="A947" s="272"/>
      <c r="B947" s="64"/>
      <c r="C947" s="64"/>
      <c r="D947" s="64"/>
      <c r="E947" s="78" t="str">
        <f t="shared" ref="E947:H947" si="2831">IF(LEN(E946)=1,COLUMN(A943),"")</f>
        <v/>
      </c>
      <c r="F947" s="79" t="str">
        <f t="shared" si="2831"/>
        <v/>
      </c>
      <c r="G947" s="79" t="str">
        <f t="shared" si="2831"/>
        <v/>
      </c>
      <c r="H947" s="79" t="str">
        <f t="shared" si="2831"/>
        <v/>
      </c>
      <c r="I947" s="80" t="str">
        <f t="shared" ref="I947" si="2832">IF(LEN(I946)=1,COLUMN(A943),"")</f>
        <v/>
      </c>
      <c r="J947" s="79" t="str">
        <f t="shared" ref="J947" si="2833">IF(LEN(J946)=1,COLUMN(B943),"")</f>
        <v/>
      </c>
      <c r="K947" s="79" t="str">
        <f t="shared" ref="K947" si="2834">IF(LEN(K946)=1,COLUMN(C943),"")</f>
        <v/>
      </c>
      <c r="L947" s="79" t="str">
        <f t="shared" ref="L947" si="2835">IF(LEN(L946)=1,COLUMN(D943),"")</f>
        <v/>
      </c>
      <c r="M947" s="79" t="str">
        <f t="shared" ref="M947" si="2836">IF(LEN(M946)=1,COLUMN(E943),"")</f>
        <v/>
      </c>
      <c r="N947" s="79" t="str">
        <f t="shared" ref="N947" si="2837">IF(LEN(N946)=1,COLUMN(F943),"")</f>
        <v/>
      </c>
      <c r="O947" s="79" t="str">
        <f t="shared" ref="O947" si="2838">IF(LEN(O946)=1,COLUMN(G943),"")</f>
        <v/>
      </c>
      <c r="P947" s="81" t="str">
        <f t="shared" ref="P947" si="2839">IF(LEN(P946)=1,COLUMN(H943),"")</f>
        <v/>
      </c>
      <c r="Q947" s="275"/>
      <c r="Z947" s="85"/>
      <c r="AB947" s="86"/>
      <c r="AC947" s="108"/>
    </row>
    <row r="948" spans="1:29" ht="12" customHeight="1" thickBot="1" x14ac:dyDescent="0.25">
      <c r="A948" s="272"/>
      <c r="B948" s="65"/>
      <c r="C948" s="65"/>
      <c r="D948" s="65"/>
      <c r="E948" s="74"/>
      <c r="F948" s="75"/>
      <c r="G948" s="75"/>
      <c r="H948" s="75"/>
      <c r="I948" s="76"/>
      <c r="J948" s="75"/>
      <c r="K948" s="75"/>
      <c r="L948" s="75"/>
      <c r="M948" s="75"/>
      <c r="N948" s="75"/>
      <c r="O948" s="75"/>
      <c r="P948" s="77"/>
      <c r="Q948" s="276"/>
      <c r="Z948" s="87"/>
      <c r="AA948" s="88"/>
      <c r="AB948" s="89"/>
      <c r="AC948" s="109"/>
    </row>
    <row r="949" spans="1:29" ht="12" customHeight="1" thickBot="1" x14ac:dyDescent="0.25">
      <c r="A949" s="272" t="str">
        <f>IF((ROW()-3)/3&lt;=AnzTeams,ROUNDUP((ROW()-3)/3,0),"")</f>
        <v/>
      </c>
      <c r="B949" s="68"/>
      <c r="C949" s="68"/>
      <c r="D949" s="68"/>
      <c r="E949" s="66"/>
      <c r="F949" s="67"/>
      <c r="G949" s="67"/>
      <c r="H949" s="71"/>
      <c r="I949" s="72"/>
      <c r="J949" s="67"/>
      <c r="K949" s="67"/>
      <c r="L949" s="67"/>
      <c r="M949" s="67"/>
      <c r="N949" s="67"/>
      <c r="O949" s="67"/>
      <c r="P949" s="73"/>
      <c r="Q949" s="274" t="str">
        <f>IF(COUNTA(E949:P949)&gt;0,IF(COUNTA(E949:P949)&lt;&gt;2,"???",$AB$1),"")</f>
        <v/>
      </c>
      <c r="Z949" s="82" t="str">
        <f>IF(Q949=$AB$1,INDEX($E$3:$H$3,MAX(E950:H950)),"")</f>
        <v/>
      </c>
      <c r="AA949" s="83" t="str">
        <f>IF(Q949=$AB$1,INDEX($I$3:$P$3,MAX(I950:P950)),"")</f>
        <v/>
      </c>
      <c r="AB949" s="84" t="str">
        <f>IF(ISNUMBER(AA949),Z949&amp;AA949,"")</f>
        <v/>
      </c>
      <c r="AC949" s="107" t="str">
        <f>IF(ISNUMBER(AA949),AB949&amp;TEXT(COUNTIF(AB$4:AB949,AB949),"000"),"")</f>
        <v/>
      </c>
    </row>
    <row r="950" spans="1:29" ht="12" customHeight="1" thickBot="1" x14ac:dyDescent="0.25">
      <c r="A950" s="272"/>
      <c r="B950" s="64"/>
      <c r="C950" s="64"/>
      <c r="D950" s="64"/>
      <c r="E950" s="78" t="str">
        <f t="shared" ref="E950:H950" si="2840">IF(LEN(E949)=1,COLUMN(A946),"")</f>
        <v/>
      </c>
      <c r="F950" s="79" t="str">
        <f t="shared" si="2840"/>
        <v/>
      </c>
      <c r="G950" s="79" t="str">
        <f t="shared" si="2840"/>
        <v/>
      </c>
      <c r="H950" s="79" t="str">
        <f t="shared" si="2840"/>
        <v/>
      </c>
      <c r="I950" s="80" t="str">
        <f t="shared" ref="I950" si="2841">IF(LEN(I949)=1,COLUMN(A946),"")</f>
        <v/>
      </c>
      <c r="J950" s="79" t="str">
        <f t="shared" ref="J950" si="2842">IF(LEN(J949)=1,COLUMN(B946),"")</f>
        <v/>
      </c>
      <c r="K950" s="79" t="str">
        <f t="shared" ref="K950" si="2843">IF(LEN(K949)=1,COLUMN(C946),"")</f>
        <v/>
      </c>
      <c r="L950" s="79" t="str">
        <f t="shared" ref="L950" si="2844">IF(LEN(L949)=1,COLUMN(D946),"")</f>
        <v/>
      </c>
      <c r="M950" s="79" t="str">
        <f t="shared" ref="M950" si="2845">IF(LEN(M949)=1,COLUMN(E946),"")</f>
        <v/>
      </c>
      <c r="N950" s="79" t="str">
        <f t="shared" ref="N950" si="2846">IF(LEN(N949)=1,COLUMN(F946),"")</f>
        <v/>
      </c>
      <c r="O950" s="79" t="str">
        <f t="shared" ref="O950" si="2847">IF(LEN(O949)=1,COLUMN(G946),"")</f>
        <v/>
      </c>
      <c r="P950" s="81" t="str">
        <f t="shared" ref="P950" si="2848">IF(LEN(P949)=1,COLUMN(H946),"")</f>
        <v/>
      </c>
      <c r="Q950" s="275"/>
      <c r="Z950" s="85"/>
      <c r="AB950" s="86"/>
      <c r="AC950" s="108"/>
    </row>
    <row r="951" spans="1:29" ht="12" customHeight="1" thickBot="1" x14ac:dyDescent="0.25">
      <c r="A951" s="272"/>
      <c r="B951" s="65"/>
      <c r="C951" s="65"/>
      <c r="D951" s="65"/>
      <c r="E951" s="74"/>
      <c r="F951" s="75"/>
      <c r="G951" s="75"/>
      <c r="H951" s="75"/>
      <c r="I951" s="76"/>
      <c r="J951" s="75"/>
      <c r="K951" s="75"/>
      <c r="L951" s="75"/>
      <c r="M951" s="75"/>
      <c r="N951" s="75"/>
      <c r="O951" s="75"/>
      <c r="P951" s="77"/>
      <c r="Q951" s="276"/>
      <c r="Z951" s="87"/>
      <c r="AA951" s="88"/>
      <c r="AB951" s="89"/>
      <c r="AC951" s="109"/>
    </row>
    <row r="952" spans="1:29" ht="12" customHeight="1" thickBot="1" x14ac:dyDescent="0.25">
      <c r="A952" s="272" t="str">
        <f>IF((ROW()-3)/3&lt;=AnzTeams,ROUNDUP((ROW()-3)/3,0),"")</f>
        <v/>
      </c>
      <c r="B952" s="68"/>
      <c r="C952" s="68"/>
      <c r="D952" s="68"/>
      <c r="E952" s="66"/>
      <c r="F952" s="67"/>
      <c r="G952" s="67"/>
      <c r="H952" s="71"/>
      <c r="I952" s="72"/>
      <c r="J952" s="67"/>
      <c r="K952" s="67"/>
      <c r="L952" s="67"/>
      <c r="M952" s="67"/>
      <c r="N952" s="67"/>
      <c r="O952" s="67"/>
      <c r="P952" s="73"/>
      <c r="Q952" s="274" t="str">
        <f>IF(COUNTA(E952:P952)&gt;0,IF(COUNTA(E952:P952)&lt;&gt;2,"???",$AB$1),"")</f>
        <v/>
      </c>
      <c r="Z952" s="82" t="str">
        <f>IF(Q952=$AB$1,INDEX($E$3:$H$3,MAX(E953:H953)),"")</f>
        <v/>
      </c>
      <c r="AA952" s="83" t="str">
        <f>IF(Q952=$AB$1,INDEX($I$3:$P$3,MAX(I953:P953)),"")</f>
        <v/>
      </c>
      <c r="AB952" s="84" t="str">
        <f>IF(ISNUMBER(AA952),Z952&amp;AA952,"")</f>
        <v/>
      </c>
      <c r="AC952" s="107" t="str">
        <f>IF(ISNUMBER(AA952),AB952&amp;TEXT(COUNTIF(AB$4:AB952,AB952),"000"),"")</f>
        <v/>
      </c>
    </row>
    <row r="953" spans="1:29" ht="12" customHeight="1" thickBot="1" x14ac:dyDescent="0.25">
      <c r="A953" s="272"/>
      <c r="B953" s="64"/>
      <c r="C953" s="64"/>
      <c r="D953" s="64"/>
      <c r="E953" s="78" t="str">
        <f t="shared" ref="E953:H953" si="2849">IF(LEN(E952)=1,COLUMN(A949),"")</f>
        <v/>
      </c>
      <c r="F953" s="79" t="str">
        <f t="shared" si="2849"/>
        <v/>
      </c>
      <c r="G953" s="79" t="str">
        <f t="shared" si="2849"/>
        <v/>
      </c>
      <c r="H953" s="79" t="str">
        <f t="shared" si="2849"/>
        <v/>
      </c>
      <c r="I953" s="80" t="str">
        <f t="shared" ref="I953" si="2850">IF(LEN(I952)=1,COLUMN(A949),"")</f>
        <v/>
      </c>
      <c r="J953" s="79" t="str">
        <f t="shared" ref="J953" si="2851">IF(LEN(J952)=1,COLUMN(B949),"")</f>
        <v/>
      </c>
      <c r="K953" s="79" t="str">
        <f t="shared" ref="K953" si="2852">IF(LEN(K952)=1,COLUMN(C949),"")</f>
        <v/>
      </c>
      <c r="L953" s="79" t="str">
        <f t="shared" ref="L953" si="2853">IF(LEN(L952)=1,COLUMN(D949),"")</f>
        <v/>
      </c>
      <c r="M953" s="79" t="str">
        <f t="shared" ref="M953" si="2854">IF(LEN(M952)=1,COLUMN(E949),"")</f>
        <v/>
      </c>
      <c r="N953" s="79" t="str">
        <f t="shared" ref="N953" si="2855">IF(LEN(N952)=1,COLUMN(F949),"")</f>
        <v/>
      </c>
      <c r="O953" s="79" t="str">
        <f t="shared" ref="O953" si="2856">IF(LEN(O952)=1,COLUMN(G949),"")</f>
        <v/>
      </c>
      <c r="P953" s="81" t="str">
        <f t="shared" ref="P953" si="2857">IF(LEN(P952)=1,COLUMN(H949),"")</f>
        <v/>
      </c>
      <c r="Q953" s="275"/>
      <c r="Z953" s="85"/>
      <c r="AB953" s="86"/>
      <c r="AC953" s="108"/>
    </row>
    <row r="954" spans="1:29" ht="12" customHeight="1" thickBot="1" x14ac:dyDescent="0.25">
      <c r="A954" s="272"/>
      <c r="B954" s="65"/>
      <c r="C954" s="65"/>
      <c r="D954" s="65"/>
      <c r="E954" s="74"/>
      <c r="F954" s="75"/>
      <c r="G954" s="75"/>
      <c r="H954" s="75"/>
      <c r="I954" s="76"/>
      <c r="J954" s="75"/>
      <c r="K954" s="75"/>
      <c r="L954" s="75"/>
      <c r="M954" s="75"/>
      <c r="N954" s="75"/>
      <c r="O954" s="75"/>
      <c r="P954" s="77"/>
      <c r="Q954" s="276"/>
      <c r="Z954" s="87"/>
      <c r="AA954" s="88"/>
      <c r="AB954" s="89"/>
      <c r="AC954" s="109"/>
    </row>
    <row r="955" spans="1:29" ht="12" customHeight="1" thickBot="1" x14ac:dyDescent="0.25">
      <c r="A955" s="272" t="str">
        <f>IF((ROW()-3)/3&lt;=AnzTeams,ROUNDUP((ROW()-3)/3,0),"")</f>
        <v/>
      </c>
      <c r="B955" s="68"/>
      <c r="C955" s="68"/>
      <c r="D955" s="68"/>
      <c r="E955" s="66"/>
      <c r="F955" s="67"/>
      <c r="G955" s="67"/>
      <c r="H955" s="71"/>
      <c r="I955" s="72"/>
      <c r="J955" s="67"/>
      <c r="K955" s="67"/>
      <c r="L955" s="67"/>
      <c r="M955" s="67"/>
      <c r="N955" s="67"/>
      <c r="O955" s="67"/>
      <c r="P955" s="73"/>
      <c r="Q955" s="274" t="str">
        <f>IF(COUNTA(E955:P955)&gt;0,IF(COUNTA(E955:P955)&lt;&gt;2,"???",$AB$1),"")</f>
        <v/>
      </c>
      <c r="Z955" s="82" t="str">
        <f>IF(Q955=$AB$1,INDEX($E$3:$H$3,MAX(E956:H956)),"")</f>
        <v/>
      </c>
      <c r="AA955" s="83" t="str">
        <f>IF(Q955=$AB$1,INDEX($I$3:$P$3,MAX(I956:P956)),"")</f>
        <v/>
      </c>
      <c r="AB955" s="84" t="str">
        <f>IF(ISNUMBER(AA955),Z955&amp;AA955,"")</f>
        <v/>
      </c>
      <c r="AC955" s="107" t="str">
        <f>IF(ISNUMBER(AA955),AB955&amp;TEXT(COUNTIF(AB$4:AB955,AB955),"000"),"")</f>
        <v/>
      </c>
    </row>
    <row r="956" spans="1:29" ht="12" customHeight="1" thickBot="1" x14ac:dyDescent="0.25">
      <c r="A956" s="272"/>
      <c r="B956" s="64"/>
      <c r="C956" s="64"/>
      <c r="D956" s="64"/>
      <c r="E956" s="78" t="str">
        <f t="shared" ref="E956:H956" si="2858">IF(LEN(E955)=1,COLUMN(A952),"")</f>
        <v/>
      </c>
      <c r="F956" s="79" t="str">
        <f t="shared" si="2858"/>
        <v/>
      </c>
      <c r="G956" s="79" t="str">
        <f t="shared" si="2858"/>
        <v/>
      </c>
      <c r="H956" s="79" t="str">
        <f t="shared" si="2858"/>
        <v/>
      </c>
      <c r="I956" s="80" t="str">
        <f t="shared" ref="I956" si="2859">IF(LEN(I955)=1,COLUMN(A952),"")</f>
        <v/>
      </c>
      <c r="J956" s="79" t="str">
        <f t="shared" ref="J956" si="2860">IF(LEN(J955)=1,COLUMN(B952),"")</f>
        <v/>
      </c>
      <c r="K956" s="79" t="str">
        <f t="shared" ref="K956" si="2861">IF(LEN(K955)=1,COLUMN(C952),"")</f>
        <v/>
      </c>
      <c r="L956" s="79" t="str">
        <f t="shared" ref="L956" si="2862">IF(LEN(L955)=1,COLUMN(D952),"")</f>
        <v/>
      </c>
      <c r="M956" s="79" t="str">
        <f t="shared" ref="M956" si="2863">IF(LEN(M955)=1,COLUMN(E952),"")</f>
        <v/>
      </c>
      <c r="N956" s="79" t="str">
        <f t="shared" ref="N956" si="2864">IF(LEN(N955)=1,COLUMN(F952),"")</f>
        <v/>
      </c>
      <c r="O956" s="79" t="str">
        <f t="shared" ref="O956" si="2865">IF(LEN(O955)=1,COLUMN(G952),"")</f>
        <v/>
      </c>
      <c r="P956" s="81" t="str">
        <f t="shared" ref="P956" si="2866">IF(LEN(P955)=1,COLUMN(H952),"")</f>
        <v/>
      </c>
      <c r="Q956" s="275"/>
      <c r="Z956" s="85"/>
      <c r="AB956" s="86"/>
      <c r="AC956" s="108"/>
    </row>
    <row r="957" spans="1:29" ht="12" customHeight="1" thickBot="1" x14ac:dyDescent="0.25">
      <c r="A957" s="272"/>
      <c r="B957" s="65"/>
      <c r="C957" s="65"/>
      <c r="D957" s="65"/>
      <c r="E957" s="74"/>
      <c r="F957" s="75"/>
      <c r="G957" s="75"/>
      <c r="H957" s="75"/>
      <c r="I957" s="76"/>
      <c r="J957" s="75"/>
      <c r="K957" s="75"/>
      <c r="L957" s="75"/>
      <c r="M957" s="75"/>
      <c r="N957" s="75"/>
      <c r="O957" s="75"/>
      <c r="P957" s="77"/>
      <c r="Q957" s="276"/>
      <c r="Z957" s="87"/>
      <c r="AA957" s="88"/>
      <c r="AB957" s="89"/>
      <c r="AC957" s="109"/>
    </row>
    <row r="958" spans="1:29" ht="12" customHeight="1" thickBot="1" x14ac:dyDescent="0.25">
      <c r="A958" s="272" t="str">
        <f>IF((ROW()-3)/3&lt;=AnzTeams,ROUNDUP((ROW()-3)/3,0),"")</f>
        <v/>
      </c>
      <c r="B958" s="68"/>
      <c r="C958" s="68"/>
      <c r="D958" s="68"/>
      <c r="E958" s="66"/>
      <c r="F958" s="67"/>
      <c r="G958" s="67"/>
      <c r="H958" s="71"/>
      <c r="I958" s="72"/>
      <c r="J958" s="67"/>
      <c r="K958" s="67"/>
      <c r="L958" s="67"/>
      <c r="M958" s="67"/>
      <c r="N958" s="67"/>
      <c r="O958" s="67"/>
      <c r="P958" s="73"/>
      <c r="Q958" s="274" t="str">
        <f>IF(COUNTA(E958:P958)&gt;0,IF(COUNTA(E958:P958)&lt;&gt;2,"???",$AB$1),"")</f>
        <v/>
      </c>
      <c r="Z958" s="82" t="str">
        <f>IF(Q958=$AB$1,INDEX($E$3:$H$3,MAX(E959:H959)),"")</f>
        <v/>
      </c>
      <c r="AA958" s="83" t="str">
        <f>IF(Q958=$AB$1,INDEX($I$3:$P$3,MAX(I959:P959)),"")</f>
        <v/>
      </c>
      <c r="AB958" s="84" t="str">
        <f>IF(ISNUMBER(AA958),Z958&amp;AA958,"")</f>
        <v/>
      </c>
      <c r="AC958" s="107" t="str">
        <f>IF(ISNUMBER(AA958),AB958&amp;TEXT(COUNTIF(AB$4:AB958,AB958),"000"),"")</f>
        <v/>
      </c>
    </row>
    <row r="959" spans="1:29" ht="12" customHeight="1" thickBot="1" x14ac:dyDescent="0.25">
      <c r="A959" s="272"/>
      <c r="B959" s="64"/>
      <c r="C959" s="64"/>
      <c r="D959" s="64"/>
      <c r="E959" s="78" t="str">
        <f t="shared" ref="E959:H959" si="2867">IF(LEN(E958)=1,COLUMN(A955),"")</f>
        <v/>
      </c>
      <c r="F959" s="79" t="str">
        <f t="shared" si="2867"/>
        <v/>
      </c>
      <c r="G959" s="79" t="str">
        <f t="shared" si="2867"/>
        <v/>
      </c>
      <c r="H959" s="79" t="str">
        <f t="shared" si="2867"/>
        <v/>
      </c>
      <c r="I959" s="80" t="str">
        <f t="shared" ref="I959" si="2868">IF(LEN(I958)=1,COLUMN(A955),"")</f>
        <v/>
      </c>
      <c r="J959" s="79" t="str">
        <f t="shared" ref="J959" si="2869">IF(LEN(J958)=1,COLUMN(B955),"")</f>
        <v/>
      </c>
      <c r="K959" s="79" t="str">
        <f t="shared" ref="K959" si="2870">IF(LEN(K958)=1,COLUMN(C955),"")</f>
        <v/>
      </c>
      <c r="L959" s="79" t="str">
        <f t="shared" ref="L959" si="2871">IF(LEN(L958)=1,COLUMN(D955),"")</f>
        <v/>
      </c>
      <c r="M959" s="79" t="str">
        <f t="shared" ref="M959" si="2872">IF(LEN(M958)=1,COLUMN(E955),"")</f>
        <v/>
      </c>
      <c r="N959" s="79" t="str">
        <f t="shared" ref="N959" si="2873">IF(LEN(N958)=1,COLUMN(F955),"")</f>
        <v/>
      </c>
      <c r="O959" s="79" t="str">
        <f t="shared" ref="O959" si="2874">IF(LEN(O958)=1,COLUMN(G955),"")</f>
        <v/>
      </c>
      <c r="P959" s="81" t="str">
        <f t="shared" ref="P959" si="2875">IF(LEN(P958)=1,COLUMN(H955),"")</f>
        <v/>
      </c>
      <c r="Q959" s="275"/>
      <c r="Z959" s="85"/>
      <c r="AB959" s="86"/>
      <c r="AC959" s="108"/>
    </row>
    <row r="960" spans="1:29" ht="12" customHeight="1" thickBot="1" x14ac:dyDescent="0.25">
      <c r="A960" s="272"/>
      <c r="B960" s="65"/>
      <c r="C960" s="65"/>
      <c r="D960" s="65"/>
      <c r="E960" s="74"/>
      <c r="F960" s="75"/>
      <c r="G960" s="75"/>
      <c r="H960" s="75"/>
      <c r="I960" s="76"/>
      <c r="J960" s="75"/>
      <c r="K960" s="75"/>
      <c r="L960" s="75"/>
      <c r="M960" s="75"/>
      <c r="N960" s="75"/>
      <c r="O960" s="75"/>
      <c r="P960" s="77"/>
      <c r="Q960" s="276"/>
      <c r="Z960" s="87"/>
      <c r="AA960" s="88"/>
      <c r="AB960" s="89"/>
      <c r="AC960" s="109"/>
    </row>
    <row r="961" spans="1:29" ht="12" customHeight="1" thickBot="1" x14ac:dyDescent="0.25">
      <c r="A961" s="272" t="str">
        <f>IF((ROW()-3)/3&lt;=AnzTeams,ROUNDUP((ROW()-3)/3,0),"")</f>
        <v/>
      </c>
      <c r="B961" s="68"/>
      <c r="C961" s="68"/>
      <c r="D961" s="68"/>
      <c r="E961" s="66"/>
      <c r="F961" s="67"/>
      <c r="G961" s="67"/>
      <c r="H961" s="71"/>
      <c r="I961" s="72"/>
      <c r="J961" s="67"/>
      <c r="K961" s="67"/>
      <c r="L961" s="67"/>
      <c r="M961" s="67"/>
      <c r="N961" s="67"/>
      <c r="O961" s="67"/>
      <c r="P961" s="73"/>
      <c r="Q961" s="274" t="str">
        <f>IF(COUNTA(E961:P961)&gt;0,IF(COUNTA(E961:P961)&lt;&gt;2,"???",$AB$1),"")</f>
        <v/>
      </c>
      <c r="Z961" s="82" t="str">
        <f>IF(Q961=$AB$1,INDEX($E$3:$H$3,MAX(E962:H962)),"")</f>
        <v/>
      </c>
      <c r="AA961" s="83" t="str">
        <f>IF(Q961=$AB$1,INDEX($I$3:$P$3,MAX(I962:P962)),"")</f>
        <v/>
      </c>
      <c r="AB961" s="84" t="str">
        <f>IF(ISNUMBER(AA961),Z961&amp;AA961,"")</f>
        <v/>
      </c>
      <c r="AC961" s="107" t="str">
        <f>IF(ISNUMBER(AA961),AB961&amp;TEXT(COUNTIF(AB$4:AB961,AB961),"000"),"")</f>
        <v/>
      </c>
    </row>
    <row r="962" spans="1:29" ht="12" customHeight="1" thickBot="1" x14ac:dyDescent="0.25">
      <c r="A962" s="272"/>
      <c r="B962" s="64"/>
      <c r="C962" s="64"/>
      <c r="D962" s="64"/>
      <c r="E962" s="78" t="str">
        <f t="shared" ref="E962:H962" si="2876">IF(LEN(E961)=1,COLUMN(A958),"")</f>
        <v/>
      </c>
      <c r="F962" s="79" t="str">
        <f t="shared" si="2876"/>
        <v/>
      </c>
      <c r="G962" s="79" t="str">
        <f t="shared" si="2876"/>
        <v/>
      </c>
      <c r="H962" s="79" t="str">
        <f t="shared" si="2876"/>
        <v/>
      </c>
      <c r="I962" s="80" t="str">
        <f t="shared" ref="I962" si="2877">IF(LEN(I961)=1,COLUMN(A958),"")</f>
        <v/>
      </c>
      <c r="J962" s="79" t="str">
        <f t="shared" ref="J962" si="2878">IF(LEN(J961)=1,COLUMN(B958),"")</f>
        <v/>
      </c>
      <c r="K962" s="79" t="str">
        <f t="shared" ref="K962" si="2879">IF(LEN(K961)=1,COLUMN(C958),"")</f>
        <v/>
      </c>
      <c r="L962" s="79" t="str">
        <f t="shared" ref="L962" si="2880">IF(LEN(L961)=1,COLUMN(D958),"")</f>
        <v/>
      </c>
      <c r="M962" s="79" t="str">
        <f t="shared" ref="M962" si="2881">IF(LEN(M961)=1,COLUMN(E958),"")</f>
        <v/>
      </c>
      <c r="N962" s="79" t="str">
        <f t="shared" ref="N962" si="2882">IF(LEN(N961)=1,COLUMN(F958),"")</f>
        <v/>
      </c>
      <c r="O962" s="79" t="str">
        <f t="shared" ref="O962" si="2883">IF(LEN(O961)=1,COLUMN(G958),"")</f>
        <v/>
      </c>
      <c r="P962" s="81" t="str">
        <f t="shared" ref="P962" si="2884">IF(LEN(P961)=1,COLUMN(H958),"")</f>
        <v/>
      </c>
      <c r="Q962" s="275"/>
      <c r="Z962" s="85"/>
      <c r="AB962" s="86"/>
      <c r="AC962" s="108"/>
    </row>
    <row r="963" spans="1:29" ht="12" customHeight="1" thickBot="1" x14ac:dyDescent="0.25">
      <c r="A963" s="272"/>
      <c r="B963" s="65"/>
      <c r="C963" s="65"/>
      <c r="D963" s="65"/>
      <c r="E963" s="74"/>
      <c r="F963" s="75"/>
      <c r="G963" s="75"/>
      <c r="H963" s="75"/>
      <c r="I963" s="76"/>
      <c r="J963" s="75"/>
      <c r="K963" s="75"/>
      <c r="L963" s="75"/>
      <c r="M963" s="75"/>
      <c r="N963" s="75"/>
      <c r="O963" s="75"/>
      <c r="P963" s="77"/>
      <c r="Q963" s="276"/>
      <c r="Z963" s="87"/>
      <c r="AA963" s="88"/>
      <c r="AB963" s="89"/>
      <c r="AC963" s="109"/>
    </row>
    <row r="964" spans="1:29" ht="12" customHeight="1" thickBot="1" x14ac:dyDescent="0.25">
      <c r="A964" s="272" t="str">
        <f>IF((ROW()-3)/3&lt;=AnzTeams,ROUNDUP((ROW()-3)/3,0),"")</f>
        <v/>
      </c>
      <c r="B964" s="68"/>
      <c r="C964" s="68"/>
      <c r="D964" s="68"/>
      <c r="E964" s="66"/>
      <c r="F964" s="67"/>
      <c r="G964" s="67"/>
      <c r="H964" s="71"/>
      <c r="I964" s="72"/>
      <c r="J964" s="67"/>
      <c r="K964" s="67"/>
      <c r="L964" s="67"/>
      <c r="M964" s="67"/>
      <c r="N964" s="67"/>
      <c r="O964" s="67"/>
      <c r="P964" s="73"/>
      <c r="Q964" s="274" t="str">
        <f>IF(COUNTA(E964:P964)&gt;0,IF(COUNTA(E964:P964)&lt;&gt;2,"???",$AB$1),"")</f>
        <v/>
      </c>
      <c r="Z964" s="82" t="str">
        <f>IF(Q964=$AB$1,INDEX($E$3:$H$3,MAX(E965:H965)),"")</f>
        <v/>
      </c>
      <c r="AA964" s="83" t="str">
        <f>IF(Q964=$AB$1,INDEX($I$3:$P$3,MAX(I965:P965)),"")</f>
        <v/>
      </c>
      <c r="AB964" s="84" t="str">
        <f>IF(ISNUMBER(AA964),Z964&amp;AA964,"")</f>
        <v/>
      </c>
      <c r="AC964" s="107" t="str">
        <f>IF(ISNUMBER(AA964),AB964&amp;TEXT(COUNTIF(AB$4:AB964,AB964),"000"),"")</f>
        <v/>
      </c>
    </row>
    <row r="965" spans="1:29" ht="12" customHeight="1" thickBot="1" x14ac:dyDescent="0.25">
      <c r="A965" s="272"/>
      <c r="B965" s="64"/>
      <c r="C965" s="64"/>
      <c r="D965" s="64"/>
      <c r="E965" s="78" t="str">
        <f t="shared" ref="E965:H965" si="2885">IF(LEN(E964)=1,COLUMN(A961),"")</f>
        <v/>
      </c>
      <c r="F965" s="79" t="str">
        <f t="shared" si="2885"/>
        <v/>
      </c>
      <c r="G965" s="79" t="str">
        <f t="shared" si="2885"/>
        <v/>
      </c>
      <c r="H965" s="79" t="str">
        <f t="shared" si="2885"/>
        <v/>
      </c>
      <c r="I965" s="80" t="str">
        <f t="shared" ref="I965" si="2886">IF(LEN(I964)=1,COLUMN(A961),"")</f>
        <v/>
      </c>
      <c r="J965" s="79" t="str">
        <f t="shared" ref="J965" si="2887">IF(LEN(J964)=1,COLUMN(B961),"")</f>
        <v/>
      </c>
      <c r="K965" s="79" t="str">
        <f t="shared" ref="K965" si="2888">IF(LEN(K964)=1,COLUMN(C961),"")</f>
        <v/>
      </c>
      <c r="L965" s="79" t="str">
        <f t="shared" ref="L965" si="2889">IF(LEN(L964)=1,COLUMN(D961),"")</f>
        <v/>
      </c>
      <c r="M965" s="79" t="str">
        <f t="shared" ref="M965" si="2890">IF(LEN(M964)=1,COLUMN(E961),"")</f>
        <v/>
      </c>
      <c r="N965" s="79" t="str">
        <f t="shared" ref="N965" si="2891">IF(LEN(N964)=1,COLUMN(F961),"")</f>
        <v/>
      </c>
      <c r="O965" s="79" t="str">
        <f t="shared" ref="O965" si="2892">IF(LEN(O964)=1,COLUMN(G961),"")</f>
        <v/>
      </c>
      <c r="P965" s="81" t="str">
        <f t="shared" ref="P965" si="2893">IF(LEN(P964)=1,COLUMN(H961),"")</f>
        <v/>
      </c>
      <c r="Q965" s="275"/>
      <c r="Z965" s="85"/>
      <c r="AB965" s="86"/>
      <c r="AC965" s="108"/>
    </row>
    <row r="966" spans="1:29" ht="12" customHeight="1" thickBot="1" x14ac:dyDescent="0.25">
      <c r="A966" s="272"/>
      <c r="B966" s="65"/>
      <c r="C966" s="65"/>
      <c r="D966" s="65"/>
      <c r="E966" s="74"/>
      <c r="F966" s="75"/>
      <c r="G966" s="75"/>
      <c r="H966" s="75"/>
      <c r="I966" s="76"/>
      <c r="J966" s="75"/>
      <c r="K966" s="75"/>
      <c r="L966" s="75"/>
      <c r="M966" s="75"/>
      <c r="N966" s="75"/>
      <c r="O966" s="75"/>
      <c r="P966" s="77"/>
      <c r="Q966" s="276"/>
      <c r="Z966" s="87"/>
      <c r="AA966" s="88"/>
      <c r="AB966" s="89"/>
      <c r="AC966" s="109"/>
    </row>
    <row r="967" spans="1:29" ht="12" customHeight="1" thickBot="1" x14ac:dyDescent="0.25">
      <c r="A967" s="272" t="str">
        <f>IF((ROW()-3)/3&lt;=AnzTeams,ROUNDUP((ROW()-3)/3,0),"")</f>
        <v/>
      </c>
      <c r="B967" s="68"/>
      <c r="C967" s="68"/>
      <c r="D967" s="68"/>
      <c r="E967" s="66"/>
      <c r="F967" s="67"/>
      <c r="G967" s="67"/>
      <c r="H967" s="71"/>
      <c r="I967" s="72"/>
      <c r="J967" s="67"/>
      <c r="K967" s="67"/>
      <c r="L967" s="67"/>
      <c r="M967" s="67"/>
      <c r="N967" s="67"/>
      <c r="O967" s="67"/>
      <c r="P967" s="73"/>
      <c r="Q967" s="274" t="str">
        <f>IF(COUNTA(E967:P967)&gt;0,IF(COUNTA(E967:P967)&lt;&gt;2,"???",$AB$1),"")</f>
        <v/>
      </c>
      <c r="Z967" s="82" t="str">
        <f>IF(Q967=$AB$1,INDEX($E$3:$H$3,MAX(E968:H968)),"")</f>
        <v/>
      </c>
      <c r="AA967" s="83" t="str">
        <f>IF(Q967=$AB$1,INDEX($I$3:$P$3,MAX(I968:P968)),"")</f>
        <v/>
      </c>
      <c r="AB967" s="84" t="str">
        <f>IF(ISNUMBER(AA967),Z967&amp;AA967,"")</f>
        <v/>
      </c>
      <c r="AC967" s="107" t="str">
        <f>IF(ISNUMBER(AA967),AB967&amp;TEXT(COUNTIF(AB$4:AB967,AB967),"000"),"")</f>
        <v/>
      </c>
    </row>
    <row r="968" spans="1:29" ht="12" customHeight="1" thickBot="1" x14ac:dyDescent="0.25">
      <c r="A968" s="272"/>
      <c r="B968" s="64"/>
      <c r="C968" s="64"/>
      <c r="D968" s="64"/>
      <c r="E968" s="78" t="str">
        <f t="shared" ref="E968:H968" si="2894">IF(LEN(E967)=1,COLUMN(A964),"")</f>
        <v/>
      </c>
      <c r="F968" s="79" t="str">
        <f t="shared" si="2894"/>
        <v/>
      </c>
      <c r="G968" s="79" t="str">
        <f t="shared" si="2894"/>
        <v/>
      </c>
      <c r="H968" s="79" t="str">
        <f t="shared" si="2894"/>
        <v/>
      </c>
      <c r="I968" s="80" t="str">
        <f t="shared" ref="I968" si="2895">IF(LEN(I967)=1,COLUMN(A964),"")</f>
        <v/>
      </c>
      <c r="J968" s="79" t="str">
        <f t="shared" ref="J968" si="2896">IF(LEN(J967)=1,COLUMN(B964),"")</f>
        <v/>
      </c>
      <c r="K968" s="79" t="str">
        <f t="shared" ref="K968" si="2897">IF(LEN(K967)=1,COLUMN(C964),"")</f>
        <v/>
      </c>
      <c r="L968" s="79" t="str">
        <f t="shared" ref="L968" si="2898">IF(LEN(L967)=1,COLUMN(D964),"")</f>
        <v/>
      </c>
      <c r="M968" s="79" t="str">
        <f t="shared" ref="M968" si="2899">IF(LEN(M967)=1,COLUMN(E964),"")</f>
        <v/>
      </c>
      <c r="N968" s="79" t="str">
        <f t="shared" ref="N968" si="2900">IF(LEN(N967)=1,COLUMN(F964),"")</f>
        <v/>
      </c>
      <c r="O968" s="79" t="str">
        <f t="shared" ref="O968" si="2901">IF(LEN(O967)=1,COLUMN(G964),"")</f>
        <v/>
      </c>
      <c r="P968" s="81" t="str">
        <f t="shared" ref="P968" si="2902">IF(LEN(P967)=1,COLUMN(H964),"")</f>
        <v/>
      </c>
      <c r="Q968" s="275"/>
      <c r="Z968" s="85"/>
      <c r="AB968" s="86"/>
      <c r="AC968" s="108"/>
    </row>
    <row r="969" spans="1:29" ht="12" customHeight="1" thickBot="1" x14ac:dyDescent="0.25">
      <c r="A969" s="272"/>
      <c r="B969" s="65"/>
      <c r="C969" s="65"/>
      <c r="D969" s="65"/>
      <c r="E969" s="74"/>
      <c r="F969" s="75"/>
      <c r="G969" s="75"/>
      <c r="H969" s="75"/>
      <c r="I969" s="76"/>
      <c r="J969" s="75"/>
      <c r="K969" s="75"/>
      <c r="L969" s="75"/>
      <c r="M969" s="75"/>
      <c r="N969" s="75"/>
      <c r="O969" s="75"/>
      <c r="P969" s="77"/>
      <c r="Q969" s="276"/>
      <c r="Z969" s="87"/>
      <c r="AA969" s="88"/>
      <c r="AB969" s="89"/>
      <c r="AC969" s="109"/>
    </row>
    <row r="970" spans="1:29" ht="12" customHeight="1" thickBot="1" x14ac:dyDescent="0.25">
      <c r="A970" s="272" t="str">
        <f>IF((ROW()-3)/3&lt;=AnzTeams,ROUNDUP((ROW()-3)/3,0),"")</f>
        <v/>
      </c>
      <c r="B970" s="68"/>
      <c r="C970" s="68"/>
      <c r="D970" s="68"/>
      <c r="E970" s="66"/>
      <c r="F970" s="67"/>
      <c r="G970" s="67"/>
      <c r="H970" s="71"/>
      <c r="I970" s="72"/>
      <c r="J970" s="67"/>
      <c r="K970" s="67"/>
      <c r="L970" s="67"/>
      <c r="M970" s="67"/>
      <c r="N970" s="67"/>
      <c r="O970" s="67"/>
      <c r="P970" s="73"/>
      <c r="Q970" s="274" t="str">
        <f>IF(COUNTA(E970:P970)&gt;0,IF(COUNTA(E970:P970)&lt;&gt;2,"???",$AB$1),"")</f>
        <v/>
      </c>
      <c r="Z970" s="82" t="str">
        <f>IF(Q970=$AB$1,INDEX($E$3:$H$3,MAX(E971:H971)),"")</f>
        <v/>
      </c>
      <c r="AA970" s="83" t="str">
        <f>IF(Q970=$AB$1,INDEX($I$3:$P$3,MAX(I971:P971)),"")</f>
        <v/>
      </c>
      <c r="AB970" s="84" t="str">
        <f>IF(ISNUMBER(AA970),Z970&amp;AA970,"")</f>
        <v/>
      </c>
      <c r="AC970" s="107" t="str">
        <f>IF(ISNUMBER(AA970),AB970&amp;TEXT(COUNTIF(AB$4:AB970,AB970),"000"),"")</f>
        <v/>
      </c>
    </row>
    <row r="971" spans="1:29" ht="12" customHeight="1" thickBot="1" x14ac:dyDescent="0.25">
      <c r="A971" s="272"/>
      <c r="B971" s="64"/>
      <c r="C971" s="64"/>
      <c r="D971" s="64"/>
      <c r="E971" s="78" t="str">
        <f t="shared" ref="E971:H971" si="2903">IF(LEN(E970)=1,COLUMN(A967),"")</f>
        <v/>
      </c>
      <c r="F971" s="79" t="str">
        <f t="shared" si="2903"/>
        <v/>
      </c>
      <c r="G971" s="79" t="str">
        <f t="shared" si="2903"/>
        <v/>
      </c>
      <c r="H971" s="79" t="str">
        <f t="shared" si="2903"/>
        <v/>
      </c>
      <c r="I971" s="80" t="str">
        <f t="shared" ref="I971" si="2904">IF(LEN(I970)=1,COLUMN(A967),"")</f>
        <v/>
      </c>
      <c r="J971" s="79" t="str">
        <f t="shared" ref="J971" si="2905">IF(LEN(J970)=1,COLUMN(B967),"")</f>
        <v/>
      </c>
      <c r="K971" s="79" t="str">
        <f t="shared" ref="K971" si="2906">IF(LEN(K970)=1,COLUMN(C967),"")</f>
        <v/>
      </c>
      <c r="L971" s="79" t="str">
        <f t="shared" ref="L971" si="2907">IF(LEN(L970)=1,COLUMN(D967),"")</f>
        <v/>
      </c>
      <c r="M971" s="79" t="str">
        <f t="shared" ref="M971" si="2908">IF(LEN(M970)=1,COLUMN(E967),"")</f>
        <v/>
      </c>
      <c r="N971" s="79" t="str">
        <f t="shared" ref="N971" si="2909">IF(LEN(N970)=1,COLUMN(F967),"")</f>
        <v/>
      </c>
      <c r="O971" s="79" t="str">
        <f t="shared" ref="O971" si="2910">IF(LEN(O970)=1,COLUMN(G967),"")</f>
        <v/>
      </c>
      <c r="P971" s="81" t="str">
        <f t="shared" ref="P971" si="2911">IF(LEN(P970)=1,COLUMN(H967),"")</f>
        <v/>
      </c>
      <c r="Q971" s="275"/>
      <c r="Z971" s="85"/>
      <c r="AB971" s="86"/>
      <c r="AC971" s="108"/>
    </row>
    <row r="972" spans="1:29" ht="12" customHeight="1" thickBot="1" x14ac:dyDescent="0.25">
      <c r="A972" s="272"/>
      <c r="B972" s="65"/>
      <c r="C972" s="65"/>
      <c r="D972" s="65"/>
      <c r="E972" s="74"/>
      <c r="F972" s="75"/>
      <c r="G972" s="75"/>
      <c r="H972" s="75"/>
      <c r="I972" s="76"/>
      <c r="J972" s="75"/>
      <c r="K972" s="75"/>
      <c r="L972" s="75"/>
      <c r="M972" s="75"/>
      <c r="N972" s="75"/>
      <c r="O972" s="75"/>
      <c r="P972" s="77"/>
      <c r="Q972" s="276"/>
      <c r="Z972" s="87"/>
      <c r="AA972" s="88"/>
      <c r="AB972" s="89"/>
      <c r="AC972" s="109"/>
    </row>
    <row r="973" spans="1:29" ht="12" customHeight="1" thickBot="1" x14ac:dyDescent="0.25">
      <c r="A973" s="272" t="str">
        <f>IF((ROW()-3)/3&lt;=AnzTeams,ROUNDUP((ROW()-3)/3,0),"")</f>
        <v/>
      </c>
      <c r="B973" s="68"/>
      <c r="C973" s="68"/>
      <c r="D973" s="68"/>
      <c r="E973" s="66"/>
      <c r="F973" s="67"/>
      <c r="G973" s="67"/>
      <c r="H973" s="71"/>
      <c r="I973" s="72"/>
      <c r="J973" s="67"/>
      <c r="K973" s="67"/>
      <c r="L973" s="67"/>
      <c r="M973" s="67"/>
      <c r="N973" s="67"/>
      <c r="O973" s="67"/>
      <c r="P973" s="73"/>
      <c r="Q973" s="274" t="str">
        <f>IF(COUNTA(E973:P973)&gt;0,IF(COUNTA(E973:P973)&lt;&gt;2,"???",$AB$1),"")</f>
        <v/>
      </c>
      <c r="Z973" s="82" t="str">
        <f>IF(Q973=$AB$1,INDEX($E$3:$H$3,MAX(E974:H974)),"")</f>
        <v/>
      </c>
      <c r="AA973" s="83" t="str">
        <f>IF(Q973=$AB$1,INDEX($I$3:$P$3,MAX(I974:P974)),"")</f>
        <v/>
      </c>
      <c r="AB973" s="84" t="str">
        <f>IF(ISNUMBER(AA973),Z973&amp;AA973,"")</f>
        <v/>
      </c>
      <c r="AC973" s="107" t="str">
        <f>IF(ISNUMBER(AA973),AB973&amp;TEXT(COUNTIF(AB$4:AB973,AB973),"000"),"")</f>
        <v/>
      </c>
    </row>
    <row r="974" spans="1:29" ht="12" customHeight="1" thickBot="1" x14ac:dyDescent="0.25">
      <c r="A974" s="272"/>
      <c r="B974" s="64"/>
      <c r="C974" s="64"/>
      <c r="D974" s="64"/>
      <c r="E974" s="78" t="str">
        <f t="shared" ref="E974:H974" si="2912">IF(LEN(E973)=1,COLUMN(A970),"")</f>
        <v/>
      </c>
      <c r="F974" s="79" t="str">
        <f t="shared" si="2912"/>
        <v/>
      </c>
      <c r="G974" s="79" t="str">
        <f t="shared" si="2912"/>
        <v/>
      </c>
      <c r="H974" s="79" t="str">
        <f t="shared" si="2912"/>
        <v/>
      </c>
      <c r="I974" s="80" t="str">
        <f t="shared" ref="I974" si="2913">IF(LEN(I973)=1,COLUMN(A970),"")</f>
        <v/>
      </c>
      <c r="J974" s="79" t="str">
        <f t="shared" ref="J974" si="2914">IF(LEN(J973)=1,COLUMN(B970),"")</f>
        <v/>
      </c>
      <c r="K974" s="79" t="str">
        <f t="shared" ref="K974" si="2915">IF(LEN(K973)=1,COLUMN(C970),"")</f>
        <v/>
      </c>
      <c r="L974" s="79" t="str">
        <f t="shared" ref="L974" si="2916">IF(LEN(L973)=1,COLUMN(D970),"")</f>
        <v/>
      </c>
      <c r="M974" s="79" t="str">
        <f t="shared" ref="M974" si="2917">IF(LEN(M973)=1,COLUMN(E970),"")</f>
        <v/>
      </c>
      <c r="N974" s="79" t="str">
        <f t="shared" ref="N974" si="2918">IF(LEN(N973)=1,COLUMN(F970),"")</f>
        <v/>
      </c>
      <c r="O974" s="79" t="str">
        <f t="shared" ref="O974" si="2919">IF(LEN(O973)=1,COLUMN(G970),"")</f>
        <v/>
      </c>
      <c r="P974" s="81" t="str">
        <f t="shared" ref="P974" si="2920">IF(LEN(P973)=1,COLUMN(H970),"")</f>
        <v/>
      </c>
      <c r="Q974" s="275"/>
      <c r="Z974" s="85"/>
      <c r="AB974" s="86"/>
      <c r="AC974" s="108"/>
    </row>
    <row r="975" spans="1:29" ht="12" customHeight="1" thickBot="1" x14ac:dyDescent="0.25">
      <c r="A975" s="272"/>
      <c r="B975" s="65"/>
      <c r="C975" s="65"/>
      <c r="D975" s="65"/>
      <c r="E975" s="74"/>
      <c r="F975" s="75"/>
      <c r="G975" s="75"/>
      <c r="H975" s="75"/>
      <c r="I975" s="76"/>
      <c r="J975" s="75"/>
      <c r="K975" s="75"/>
      <c r="L975" s="75"/>
      <c r="M975" s="75"/>
      <c r="N975" s="75"/>
      <c r="O975" s="75"/>
      <c r="P975" s="77"/>
      <c r="Q975" s="276"/>
      <c r="Z975" s="87"/>
      <c r="AA975" s="88"/>
      <c r="AB975" s="89"/>
      <c r="AC975" s="109"/>
    </row>
    <row r="976" spans="1:29" ht="12" customHeight="1" thickBot="1" x14ac:dyDescent="0.25">
      <c r="A976" s="272" t="str">
        <f>IF((ROW()-3)/3&lt;=AnzTeams,ROUNDUP((ROW()-3)/3,0),"")</f>
        <v/>
      </c>
      <c r="B976" s="68"/>
      <c r="C976" s="68"/>
      <c r="D976" s="68"/>
      <c r="E976" s="66"/>
      <c r="F976" s="67"/>
      <c r="G976" s="67"/>
      <c r="H976" s="71"/>
      <c r="I976" s="72"/>
      <c r="J976" s="67"/>
      <c r="K976" s="67"/>
      <c r="L976" s="67"/>
      <c r="M976" s="67"/>
      <c r="N976" s="67"/>
      <c r="O976" s="67"/>
      <c r="P976" s="73"/>
      <c r="Q976" s="274" t="str">
        <f>IF(COUNTA(E976:P976)&gt;0,IF(COUNTA(E976:P976)&lt;&gt;2,"???",$AB$1),"")</f>
        <v/>
      </c>
      <c r="Z976" s="82" t="str">
        <f>IF(Q976=$AB$1,INDEX($E$3:$H$3,MAX(E977:H977)),"")</f>
        <v/>
      </c>
      <c r="AA976" s="83" t="str">
        <f>IF(Q976=$AB$1,INDEX($I$3:$P$3,MAX(I977:P977)),"")</f>
        <v/>
      </c>
      <c r="AB976" s="84" t="str">
        <f>IF(ISNUMBER(AA976),Z976&amp;AA976,"")</f>
        <v/>
      </c>
      <c r="AC976" s="107" t="str">
        <f>IF(ISNUMBER(AA976),AB976&amp;TEXT(COUNTIF(AB$4:AB976,AB976),"000"),"")</f>
        <v/>
      </c>
    </row>
    <row r="977" spans="1:29" ht="12" customHeight="1" thickBot="1" x14ac:dyDescent="0.25">
      <c r="A977" s="272"/>
      <c r="B977" s="64"/>
      <c r="C977" s="64"/>
      <c r="D977" s="64"/>
      <c r="E977" s="78" t="str">
        <f t="shared" ref="E977:H977" si="2921">IF(LEN(E976)=1,COLUMN(A973),"")</f>
        <v/>
      </c>
      <c r="F977" s="79" t="str">
        <f t="shared" si="2921"/>
        <v/>
      </c>
      <c r="G977" s="79" t="str">
        <f t="shared" si="2921"/>
        <v/>
      </c>
      <c r="H977" s="79" t="str">
        <f t="shared" si="2921"/>
        <v/>
      </c>
      <c r="I977" s="80" t="str">
        <f t="shared" ref="I977" si="2922">IF(LEN(I976)=1,COLUMN(A973),"")</f>
        <v/>
      </c>
      <c r="J977" s="79" t="str">
        <f t="shared" ref="J977" si="2923">IF(LEN(J976)=1,COLUMN(B973),"")</f>
        <v/>
      </c>
      <c r="K977" s="79" t="str">
        <f t="shared" ref="K977" si="2924">IF(LEN(K976)=1,COLUMN(C973),"")</f>
        <v/>
      </c>
      <c r="L977" s="79" t="str">
        <f t="shared" ref="L977" si="2925">IF(LEN(L976)=1,COLUMN(D973),"")</f>
        <v/>
      </c>
      <c r="M977" s="79" t="str">
        <f t="shared" ref="M977" si="2926">IF(LEN(M976)=1,COLUMN(E973),"")</f>
        <v/>
      </c>
      <c r="N977" s="79" t="str">
        <f t="shared" ref="N977" si="2927">IF(LEN(N976)=1,COLUMN(F973),"")</f>
        <v/>
      </c>
      <c r="O977" s="79" t="str">
        <f t="shared" ref="O977" si="2928">IF(LEN(O976)=1,COLUMN(G973),"")</f>
        <v/>
      </c>
      <c r="P977" s="81" t="str">
        <f t="shared" ref="P977" si="2929">IF(LEN(P976)=1,COLUMN(H973),"")</f>
        <v/>
      </c>
      <c r="Q977" s="275"/>
      <c r="Z977" s="85"/>
      <c r="AB977" s="86"/>
      <c r="AC977" s="108"/>
    </row>
    <row r="978" spans="1:29" ht="12" customHeight="1" thickBot="1" x14ac:dyDescent="0.25">
      <c r="A978" s="272"/>
      <c r="B978" s="65"/>
      <c r="C978" s="65"/>
      <c r="D978" s="65"/>
      <c r="E978" s="74"/>
      <c r="F978" s="75"/>
      <c r="G978" s="75"/>
      <c r="H978" s="75"/>
      <c r="I978" s="76"/>
      <c r="J978" s="75"/>
      <c r="K978" s="75"/>
      <c r="L978" s="75"/>
      <c r="M978" s="75"/>
      <c r="N978" s="75"/>
      <c r="O978" s="75"/>
      <c r="P978" s="77"/>
      <c r="Q978" s="276"/>
      <c r="Z978" s="87"/>
      <c r="AA978" s="88"/>
      <c r="AB978" s="89"/>
      <c r="AC978" s="109"/>
    </row>
    <row r="979" spans="1:29" ht="12" customHeight="1" thickBot="1" x14ac:dyDescent="0.25">
      <c r="A979" s="272" t="str">
        <f>IF((ROW()-3)/3&lt;=AnzTeams,ROUNDUP((ROW()-3)/3,0),"")</f>
        <v/>
      </c>
      <c r="B979" s="68"/>
      <c r="C979" s="68"/>
      <c r="D979" s="68"/>
      <c r="E979" s="66"/>
      <c r="F979" s="67"/>
      <c r="G979" s="67"/>
      <c r="H979" s="71"/>
      <c r="I979" s="72"/>
      <c r="J979" s="67"/>
      <c r="K979" s="67"/>
      <c r="L979" s="67"/>
      <c r="M979" s="67"/>
      <c r="N979" s="67"/>
      <c r="O979" s="67"/>
      <c r="P979" s="73"/>
      <c r="Q979" s="274" t="str">
        <f>IF(COUNTA(E979:P979)&gt;0,IF(COUNTA(E979:P979)&lt;&gt;2,"???",$AB$1),"")</f>
        <v/>
      </c>
      <c r="Z979" s="82" t="str">
        <f>IF(Q979=$AB$1,INDEX($E$3:$H$3,MAX(E980:H980)),"")</f>
        <v/>
      </c>
      <c r="AA979" s="83" t="str">
        <f>IF(Q979=$AB$1,INDEX($I$3:$P$3,MAX(I980:P980)),"")</f>
        <v/>
      </c>
      <c r="AB979" s="84" t="str">
        <f>IF(ISNUMBER(AA979),Z979&amp;AA979,"")</f>
        <v/>
      </c>
      <c r="AC979" s="107" t="str">
        <f>IF(ISNUMBER(AA979),AB979&amp;TEXT(COUNTIF(AB$4:AB979,AB979),"000"),"")</f>
        <v/>
      </c>
    </row>
    <row r="980" spans="1:29" ht="12" customHeight="1" thickBot="1" x14ac:dyDescent="0.25">
      <c r="A980" s="272"/>
      <c r="B980" s="64"/>
      <c r="C980" s="64"/>
      <c r="D980" s="64"/>
      <c r="E980" s="78" t="str">
        <f t="shared" ref="E980:H980" si="2930">IF(LEN(E979)=1,COLUMN(A976),"")</f>
        <v/>
      </c>
      <c r="F980" s="79" t="str">
        <f t="shared" si="2930"/>
        <v/>
      </c>
      <c r="G980" s="79" t="str">
        <f t="shared" si="2930"/>
        <v/>
      </c>
      <c r="H980" s="79" t="str">
        <f t="shared" si="2930"/>
        <v/>
      </c>
      <c r="I980" s="80" t="str">
        <f t="shared" ref="I980" si="2931">IF(LEN(I979)=1,COLUMN(A976),"")</f>
        <v/>
      </c>
      <c r="J980" s="79" t="str">
        <f t="shared" ref="J980" si="2932">IF(LEN(J979)=1,COLUMN(B976),"")</f>
        <v/>
      </c>
      <c r="K980" s="79" t="str">
        <f t="shared" ref="K980" si="2933">IF(LEN(K979)=1,COLUMN(C976),"")</f>
        <v/>
      </c>
      <c r="L980" s="79" t="str">
        <f t="shared" ref="L980" si="2934">IF(LEN(L979)=1,COLUMN(D976),"")</f>
        <v/>
      </c>
      <c r="M980" s="79" t="str">
        <f t="shared" ref="M980" si="2935">IF(LEN(M979)=1,COLUMN(E976),"")</f>
        <v/>
      </c>
      <c r="N980" s="79" t="str">
        <f t="shared" ref="N980" si="2936">IF(LEN(N979)=1,COLUMN(F976),"")</f>
        <v/>
      </c>
      <c r="O980" s="79" t="str">
        <f t="shared" ref="O980" si="2937">IF(LEN(O979)=1,COLUMN(G976),"")</f>
        <v/>
      </c>
      <c r="P980" s="81" t="str">
        <f t="shared" ref="P980" si="2938">IF(LEN(P979)=1,COLUMN(H976),"")</f>
        <v/>
      </c>
      <c r="Q980" s="275"/>
      <c r="Z980" s="85"/>
      <c r="AB980" s="86"/>
      <c r="AC980" s="108"/>
    </row>
    <row r="981" spans="1:29" ht="12" customHeight="1" thickBot="1" x14ac:dyDescent="0.25">
      <c r="A981" s="272"/>
      <c r="B981" s="65"/>
      <c r="C981" s="65"/>
      <c r="D981" s="65"/>
      <c r="E981" s="74"/>
      <c r="F981" s="75"/>
      <c r="G981" s="75"/>
      <c r="H981" s="75"/>
      <c r="I981" s="76"/>
      <c r="J981" s="75"/>
      <c r="K981" s="75"/>
      <c r="L981" s="75"/>
      <c r="M981" s="75"/>
      <c r="N981" s="75"/>
      <c r="O981" s="75"/>
      <c r="P981" s="77"/>
      <c r="Q981" s="276"/>
      <c r="Z981" s="87"/>
      <c r="AA981" s="88"/>
      <c r="AB981" s="89"/>
      <c r="AC981" s="109"/>
    </row>
    <row r="982" spans="1:29" ht="12" customHeight="1" thickBot="1" x14ac:dyDescent="0.25">
      <c r="A982" s="272" t="str">
        <f>IF((ROW()-3)/3&lt;=AnzTeams,ROUNDUP((ROW()-3)/3,0),"")</f>
        <v/>
      </c>
      <c r="B982" s="68"/>
      <c r="C982" s="68"/>
      <c r="D982" s="68"/>
      <c r="E982" s="66"/>
      <c r="F982" s="67"/>
      <c r="G982" s="67"/>
      <c r="H982" s="71"/>
      <c r="I982" s="72"/>
      <c r="J982" s="67"/>
      <c r="K982" s="67"/>
      <c r="L982" s="67"/>
      <c r="M982" s="67"/>
      <c r="N982" s="67"/>
      <c r="O982" s="67"/>
      <c r="P982" s="73"/>
      <c r="Q982" s="274" t="str">
        <f>IF(COUNTA(E982:P982)&gt;0,IF(COUNTA(E982:P982)&lt;&gt;2,"???",$AB$1),"")</f>
        <v/>
      </c>
      <c r="Z982" s="82" t="str">
        <f>IF(Q982=$AB$1,INDEX($E$3:$H$3,MAX(E983:H983)),"")</f>
        <v/>
      </c>
      <c r="AA982" s="83" t="str">
        <f>IF(Q982=$AB$1,INDEX($I$3:$P$3,MAX(I983:P983)),"")</f>
        <v/>
      </c>
      <c r="AB982" s="84" t="str">
        <f>IF(ISNUMBER(AA982),Z982&amp;AA982,"")</f>
        <v/>
      </c>
      <c r="AC982" s="107" t="str">
        <f>IF(ISNUMBER(AA982),AB982&amp;TEXT(COUNTIF(AB$4:AB982,AB982),"000"),"")</f>
        <v/>
      </c>
    </row>
    <row r="983" spans="1:29" ht="12" customHeight="1" thickBot="1" x14ac:dyDescent="0.25">
      <c r="A983" s="272"/>
      <c r="B983" s="64"/>
      <c r="C983" s="64"/>
      <c r="D983" s="64"/>
      <c r="E983" s="78" t="str">
        <f t="shared" ref="E983:H983" si="2939">IF(LEN(E982)=1,COLUMN(A979),"")</f>
        <v/>
      </c>
      <c r="F983" s="79" t="str">
        <f t="shared" si="2939"/>
        <v/>
      </c>
      <c r="G983" s="79" t="str">
        <f t="shared" si="2939"/>
        <v/>
      </c>
      <c r="H983" s="79" t="str">
        <f t="shared" si="2939"/>
        <v/>
      </c>
      <c r="I983" s="80" t="str">
        <f t="shared" ref="I983" si="2940">IF(LEN(I982)=1,COLUMN(A979),"")</f>
        <v/>
      </c>
      <c r="J983" s="79" t="str">
        <f t="shared" ref="J983" si="2941">IF(LEN(J982)=1,COLUMN(B979),"")</f>
        <v/>
      </c>
      <c r="K983" s="79" t="str">
        <f t="shared" ref="K983" si="2942">IF(LEN(K982)=1,COLUMN(C979),"")</f>
        <v/>
      </c>
      <c r="L983" s="79" t="str">
        <f t="shared" ref="L983" si="2943">IF(LEN(L982)=1,COLUMN(D979),"")</f>
        <v/>
      </c>
      <c r="M983" s="79" t="str">
        <f t="shared" ref="M983" si="2944">IF(LEN(M982)=1,COLUMN(E979),"")</f>
        <v/>
      </c>
      <c r="N983" s="79" t="str">
        <f t="shared" ref="N983" si="2945">IF(LEN(N982)=1,COLUMN(F979),"")</f>
        <v/>
      </c>
      <c r="O983" s="79" t="str">
        <f t="shared" ref="O983" si="2946">IF(LEN(O982)=1,COLUMN(G979),"")</f>
        <v/>
      </c>
      <c r="P983" s="81" t="str">
        <f t="shared" ref="P983" si="2947">IF(LEN(P982)=1,COLUMN(H979),"")</f>
        <v/>
      </c>
      <c r="Q983" s="275"/>
      <c r="Z983" s="85"/>
      <c r="AB983" s="86"/>
      <c r="AC983" s="108"/>
    </row>
    <row r="984" spans="1:29" ht="12" customHeight="1" thickBot="1" x14ac:dyDescent="0.25">
      <c r="A984" s="272"/>
      <c r="B984" s="65"/>
      <c r="C984" s="65"/>
      <c r="D984" s="65"/>
      <c r="E984" s="74"/>
      <c r="F984" s="75"/>
      <c r="G984" s="75"/>
      <c r="H984" s="75"/>
      <c r="I984" s="76"/>
      <c r="J984" s="75"/>
      <c r="K984" s="75"/>
      <c r="L984" s="75"/>
      <c r="M984" s="75"/>
      <c r="N984" s="75"/>
      <c r="O984" s="75"/>
      <c r="P984" s="77"/>
      <c r="Q984" s="276"/>
      <c r="Z984" s="87"/>
      <c r="AA984" s="88"/>
      <c r="AB984" s="89"/>
      <c r="AC984" s="109"/>
    </row>
    <row r="985" spans="1:29" ht="12" customHeight="1" thickBot="1" x14ac:dyDescent="0.25">
      <c r="A985" s="272" t="str">
        <f>IF((ROW()-3)/3&lt;=AnzTeams,ROUNDUP((ROW()-3)/3,0),"")</f>
        <v/>
      </c>
      <c r="B985" s="68"/>
      <c r="C985" s="68"/>
      <c r="D985" s="68"/>
      <c r="E985" s="66"/>
      <c r="F985" s="67"/>
      <c r="G985" s="67"/>
      <c r="H985" s="71"/>
      <c r="I985" s="72"/>
      <c r="J985" s="67"/>
      <c r="K985" s="67"/>
      <c r="L985" s="67"/>
      <c r="M985" s="67"/>
      <c r="N985" s="67"/>
      <c r="O985" s="67"/>
      <c r="P985" s="73"/>
      <c r="Q985" s="274" t="str">
        <f>IF(COUNTA(E985:P985)&gt;0,IF(COUNTA(E985:P985)&lt;&gt;2,"???",$AB$1),"")</f>
        <v/>
      </c>
      <c r="Z985" s="82" t="str">
        <f>IF(Q985=$AB$1,INDEX($E$3:$H$3,MAX(E986:H986)),"")</f>
        <v/>
      </c>
      <c r="AA985" s="83" t="str">
        <f>IF(Q985=$AB$1,INDEX($I$3:$P$3,MAX(I986:P986)),"")</f>
        <v/>
      </c>
      <c r="AB985" s="84" t="str">
        <f>IF(ISNUMBER(AA985),Z985&amp;AA985,"")</f>
        <v/>
      </c>
      <c r="AC985" s="107" t="str">
        <f>IF(ISNUMBER(AA985),AB985&amp;TEXT(COUNTIF(AB$4:AB985,AB985),"000"),"")</f>
        <v/>
      </c>
    </row>
    <row r="986" spans="1:29" ht="12" customHeight="1" thickBot="1" x14ac:dyDescent="0.25">
      <c r="A986" s="272"/>
      <c r="B986" s="64"/>
      <c r="C986" s="64"/>
      <c r="D986" s="64"/>
      <c r="E986" s="78" t="str">
        <f t="shared" ref="E986:H986" si="2948">IF(LEN(E985)=1,COLUMN(A982),"")</f>
        <v/>
      </c>
      <c r="F986" s="79" t="str">
        <f t="shared" si="2948"/>
        <v/>
      </c>
      <c r="G986" s="79" t="str">
        <f t="shared" si="2948"/>
        <v/>
      </c>
      <c r="H986" s="79" t="str">
        <f t="shared" si="2948"/>
        <v/>
      </c>
      <c r="I986" s="80" t="str">
        <f t="shared" ref="I986" si="2949">IF(LEN(I985)=1,COLUMN(A982),"")</f>
        <v/>
      </c>
      <c r="J986" s="79" t="str">
        <f t="shared" ref="J986" si="2950">IF(LEN(J985)=1,COLUMN(B982),"")</f>
        <v/>
      </c>
      <c r="K986" s="79" t="str">
        <f t="shared" ref="K986" si="2951">IF(LEN(K985)=1,COLUMN(C982),"")</f>
        <v/>
      </c>
      <c r="L986" s="79" t="str">
        <f t="shared" ref="L986" si="2952">IF(LEN(L985)=1,COLUMN(D982),"")</f>
        <v/>
      </c>
      <c r="M986" s="79" t="str">
        <f t="shared" ref="M986" si="2953">IF(LEN(M985)=1,COLUMN(E982),"")</f>
        <v/>
      </c>
      <c r="N986" s="79" t="str">
        <f t="shared" ref="N986" si="2954">IF(LEN(N985)=1,COLUMN(F982),"")</f>
        <v/>
      </c>
      <c r="O986" s="79" t="str">
        <f t="shared" ref="O986" si="2955">IF(LEN(O985)=1,COLUMN(G982),"")</f>
        <v/>
      </c>
      <c r="P986" s="81" t="str">
        <f t="shared" ref="P986" si="2956">IF(LEN(P985)=1,COLUMN(H982),"")</f>
        <v/>
      </c>
      <c r="Q986" s="275"/>
      <c r="Z986" s="85"/>
      <c r="AB986" s="86"/>
      <c r="AC986" s="108"/>
    </row>
    <row r="987" spans="1:29" ht="12" customHeight="1" thickBot="1" x14ac:dyDescent="0.25">
      <c r="A987" s="272"/>
      <c r="B987" s="65"/>
      <c r="C987" s="65"/>
      <c r="D987" s="65"/>
      <c r="E987" s="74"/>
      <c r="F987" s="75"/>
      <c r="G987" s="75"/>
      <c r="H987" s="75"/>
      <c r="I987" s="76"/>
      <c r="J987" s="75"/>
      <c r="K987" s="75"/>
      <c r="L987" s="75"/>
      <c r="M987" s="75"/>
      <c r="N987" s="75"/>
      <c r="O987" s="75"/>
      <c r="P987" s="77"/>
      <c r="Q987" s="276"/>
      <c r="Z987" s="87"/>
      <c r="AA987" s="88"/>
      <c r="AB987" s="89"/>
      <c r="AC987" s="109"/>
    </row>
    <row r="988" spans="1:29" ht="12" customHeight="1" thickBot="1" x14ac:dyDescent="0.25">
      <c r="A988" s="272" t="str">
        <f>IF((ROW()-3)/3&lt;=AnzTeams,ROUNDUP((ROW()-3)/3,0),"")</f>
        <v/>
      </c>
      <c r="B988" s="68"/>
      <c r="C988" s="68"/>
      <c r="D988" s="68"/>
      <c r="E988" s="66"/>
      <c r="F988" s="67"/>
      <c r="G988" s="67"/>
      <c r="H988" s="71"/>
      <c r="I988" s="72"/>
      <c r="J988" s="67"/>
      <c r="K988" s="67"/>
      <c r="L988" s="67"/>
      <c r="M988" s="67"/>
      <c r="N988" s="67"/>
      <c r="O988" s="67"/>
      <c r="P988" s="73"/>
      <c r="Q988" s="274" t="str">
        <f>IF(COUNTA(E988:P988)&gt;0,IF(COUNTA(E988:P988)&lt;&gt;2,"???",$AB$1),"")</f>
        <v/>
      </c>
      <c r="Z988" s="82" t="str">
        <f>IF(Q988=$AB$1,INDEX($E$3:$H$3,MAX(E989:H989)),"")</f>
        <v/>
      </c>
      <c r="AA988" s="83" t="str">
        <f>IF(Q988=$AB$1,INDEX($I$3:$P$3,MAX(I989:P989)),"")</f>
        <v/>
      </c>
      <c r="AB988" s="84" t="str">
        <f>IF(ISNUMBER(AA988),Z988&amp;AA988,"")</f>
        <v/>
      </c>
      <c r="AC988" s="107" t="str">
        <f>IF(ISNUMBER(AA988),AB988&amp;TEXT(COUNTIF(AB$4:AB988,AB988),"000"),"")</f>
        <v/>
      </c>
    </row>
    <row r="989" spans="1:29" ht="12" customHeight="1" thickBot="1" x14ac:dyDescent="0.25">
      <c r="A989" s="272"/>
      <c r="B989" s="64"/>
      <c r="C989" s="64"/>
      <c r="D989" s="64"/>
      <c r="E989" s="78" t="str">
        <f t="shared" ref="E989:H989" si="2957">IF(LEN(E988)=1,COLUMN(A985),"")</f>
        <v/>
      </c>
      <c r="F989" s="79" t="str">
        <f t="shared" si="2957"/>
        <v/>
      </c>
      <c r="G989" s="79" t="str">
        <f t="shared" si="2957"/>
        <v/>
      </c>
      <c r="H989" s="79" t="str">
        <f t="shared" si="2957"/>
        <v/>
      </c>
      <c r="I989" s="80" t="str">
        <f t="shared" ref="I989" si="2958">IF(LEN(I988)=1,COLUMN(A985),"")</f>
        <v/>
      </c>
      <c r="J989" s="79" t="str">
        <f t="shared" ref="J989" si="2959">IF(LEN(J988)=1,COLUMN(B985),"")</f>
        <v/>
      </c>
      <c r="K989" s="79" t="str">
        <f t="shared" ref="K989" si="2960">IF(LEN(K988)=1,COLUMN(C985),"")</f>
        <v/>
      </c>
      <c r="L989" s="79" t="str">
        <f t="shared" ref="L989" si="2961">IF(LEN(L988)=1,COLUMN(D985),"")</f>
        <v/>
      </c>
      <c r="M989" s="79" t="str">
        <f t="shared" ref="M989" si="2962">IF(LEN(M988)=1,COLUMN(E985),"")</f>
        <v/>
      </c>
      <c r="N989" s="79" t="str">
        <f t="shared" ref="N989" si="2963">IF(LEN(N988)=1,COLUMN(F985),"")</f>
        <v/>
      </c>
      <c r="O989" s="79" t="str">
        <f t="shared" ref="O989" si="2964">IF(LEN(O988)=1,COLUMN(G985),"")</f>
        <v/>
      </c>
      <c r="P989" s="81" t="str">
        <f t="shared" ref="P989" si="2965">IF(LEN(P988)=1,COLUMN(H985),"")</f>
        <v/>
      </c>
      <c r="Q989" s="275"/>
      <c r="Z989" s="85"/>
      <c r="AB989" s="86"/>
      <c r="AC989" s="108"/>
    </row>
    <row r="990" spans="1:29" ht="12" customHeight="1" thickBot="1" x14ac:dyDescent="0.25">
      <c r="A990" s="272"/>
      <c r="B990" s="65"/>
      <c r="C990" s="65"/>
      <c r="D990" s="65"/>
      <c r="E990" s="74"/>
      <c r="F990" s="75"/>
      <c r="G990" s="75"/>
      <c r="H990" s="75"/>
      <c r="I990" s="76"/>
      <c r="J990" s="75"/>
      <c r="K990" s="75"/>
      <c r="L990" s="75"/>
      <c r="M990" s="75"/>
      <c r="N990" s="75"/>
      <c r="O990" s="75"/>
      <c r="P990" s="77"/>
      <c r="Q990" s="276"/>
      <c r="Z990" s="87"/>
      <c r="AA990" s="88"/>
      <c r="AB990" s="89"/>
      <c r="AC990" s="109"/>
    </row>
    <row r="991" spans="1:29" ht="12" customHeight="1" thickBot="1" x14ac:dyDescent="0.25">
      <c r="A991" s="272" t="str">
        <f>IF((ROW()-3)/3&lt;=AnzTeams,ROUNDUP((ROW()-3)/3,0),"")</f>
        <v/>
      </c>
      <c r="B991" s="68"/>
      <c r="C991" s="68"/>
      <c r="D991" s="68"/>
      <c r="E991" s="66"/>
      <c r="F991" s="67"/>
      <c r="G991" s="67"/>
      <c r="H991" s="71"/>
      <c r="I991" s="72"/>
      <c r="J991" s="67"/>
      <c r="K991" s="67"/>
      <c r="L991" s="67"/>
      <c r="M991" s="67"/>
      <c r="N991" s="67"/>
      <c r="O991" s="67"/>
      <c r="P991" s="73"/>
      <c r="Q991" s="274" t="str">
        <f>IF(COUNTA(E991:P991)&gt;0,IF(COUNTA(E991:P991)&lt;&gt;2,"???",$AB$1),"")</f>
        <v/>
      </c>
      <c r="Z991" s="82" t="str">
        <f>IF(Q991=$AB$1,INDEX($E$3:$H$3,MAX(E992:H992)),"")</f>
        <v/>
      </c>
      <c r="AA991" s="83" t="str">
        <f>IF(Q991=$AB$1,INDEX($I$3:$P$3,MAX(I992:P992)),"")</f>
        <v/>
      </c>
      <c r="AB991" s="84" t="str">
        <f>IF(ISNUMBER(AA991),Z991&amp;AA991,"")</f>
        <v/>
      </c>
      <c r="AC991" s="107" t="str">
        <f>IF(ISNUMBER(AA991),AB991&amp;TEXT(COUNTIF(AB$4:AB991,AB991),"000"),"")</f>
        <v/>
      </c>
    </row>
    <row r="992" spans="1:29" ht="12" customHeight="1" thickBot="1" x14ac:dyDescent="0.25">
      <c r="A992" s="272"/>
      <c r="B992" s="64"/>
      <c r="C992" s="64"/>
      <c r="D992" s="64"/>
      <c r="E992" s="78" t="str">
        <f t="shared" ref="E992:H992" si="2966">IF(LEN(E991)=1,COLUMN(A988),"")</f>
        <v/>
      </c>
      <c r="F992" s="79" t="str">
        <f t="shared" si="2966"/>
        <v/>
      </c>
      <c r="G992" s="79" t="str">
        <f t="shared" si="2966"/>
        <v/>
      </c>
      <c r="H992" s="79" t="str">
        <f t="shared" si="2966"/>
        <v/>
      </c>
      <c r="I992" s="80" t="str">
        <f t="shared" ref="I992" si="2967">IF(LEN(I991)=1,COLUMN(A988),"")</f>
        <v/>
      </c>
      <c r="J992" s="79" t="str">
        <f t="shared" ref="J992" si="2968">IF(LEN(J991)=1,COLUMN(B988),"")</f>
        <v/>
      </c>
      <c r="K992" s="79" t="str">
        <f t="shared" ref="K992" si="2969">IF(LEN(K991)=1,COLUMN(C988),"")</f>
        <v/>
      </c>
      <c r="L992" s="79" t="str">
        <f t="shared" ref="L992" si="2970">IF(LEN(L991)=1,COLUMN(D988),"")</f>
        <v/>
      </c>
      <c r="M992" s="79" t="str">
        <f t="shared" ref="M992" si="2971">IF(LEN(M991)=1,COLUMN(E988),"")</f>
        <v/>
      </c>
      <c r="N992" s="79" t="str">
        <f t="shared" ref="N992" si="2972">IF(LEN(N991)=1,COLUMN(F988),"")</f>
        <v/>
      </c>
      <c r="O992" s="79" t="str">
        <f t="shared" ref="O992" si="2973">IF(LEN(O991)=1,COLUMN(G988),"")</f>
        <v/>
      </c>
      <c r="P992" s="81" t="str">
        <f t="shared" ref="P992" si="2974">IF(LEN(P991)=1,COLUMN(H988),"")</f>
        <v/>
      </c>
      <c r="Q992" s="275"/>
      <c r="Z992" s="85"/>
      <c r="AB992" s="86"/>
      <c r="AC992" s="108"/>
    </row>
    <row r="993" spans="1:29" ht="12" customHeight="1" thickBot="1" x14ac:dyDescent="0.25">
      <c r="A993" s="272"/>
      <c r="B993" s="65"/>
      <c r="C993" s="65"/>
      <c r="D993" s="65"/>
      <c r="E993" s="74"/>
      <c r="F993" s="75"/>
      <c r="G993" s="75"/>
      <c r="H993" s="75"/>
      <c r="I993" s="76"/>
      <c r="J993" s="75"/>
      <c r="K993" s="75"/>
      <c r="L993" s="75"/>
      <c r="M993" s="75"/>
      <c r="N993" s="75"/>
      <c r="O993" s="75"/>
      <c r="P993" s="77"/>
      <c r="Q993" s="276"/>
      <c r="Z993" s="87"/>
      <c r="AA993" s="88"/>
      <c r="AB993" s="89"/>
      <c r="AC993" s="109"/>
    </row>
    <row r="994" spans="1:29" ht="12" customHeight="1" thickBot="1" x14ac:dyDescent="0.25">
      <c r="A994" s="272" t="str">
        <f>IF((ROW()-3)/3&lt;=AnzTeams,ROUNDUP((ROW()-3)/3,0),"")</f>
        <v/>
      </c>
      <c r="B994" s="68"/>
      <c r="C994" s="68"/>
      <c r="D994" s="68"/>
      <c r="E994" s="66"/>
      <c r="F994" s="67"/>
      <c r="G994" s="67"/>
      <c r="H994" s="71"/>
      <c r="I994" s="72"/>
      <c r="J994" s="67"/>
      <c r="K994" s="67"/>
      <c r="L994" s="67"/>
      <c r="M994" s="67"/>
      <c r="N994" s="67"/>
      <c r="O994" s="67"/>
      <c r="P994" s="73"/>
      <c r="Q994" s="274" t="str">
        <f>IF(COUNTA(E994:P994)&gt;0,IF(COUNTA(E994:P994)&lt;&gt;2,"???",$AB$1),"")</f>
        <v/>
      </c>
      <c r="Z994" s="82" t="str">
        <f>IF(Q994=$AB$1,INDEX($E$3:$H$3,MAX(E995:H995)),"")</f>
        <v/>
      </c>
      <c r="AA994" s="83" t="str">
        <f>IF(Q994=$AB$1,INDEX($I$3:$P$3,MAX(I995:P995)),"")</f>
        <v/>
      </c>
      <c r="AB994" s="84" t="str">
        <f>IF(ISNUMBER(AA994),Z994&amp;AA994,"")</f>
        <v/>
      </c>
      <c r="AC994" s="107" t="str">
        <f>IF(ISNUMBER(AA994),AB994&amp;TEXT(COUNTIF(AB$4:AB994,AB994),"000"),"")</f>
        <v/>
      </c>
    </row>
    <row r="995" spans="1:29" ht="12" customHeight="1" thickBot="1" x14ac:dyDescent="0.25">
      <c r="A995" s="272"/>
      <c r="B995" s="64"/>
      <c r="C995" s="64"/>
      <c r="D995" s="64"/>
      <c r="E995" s="78" t="str">
        <f t="shared" ref="E995:H995" si="2975">IF(LEN(E994)=1,COLUMN(A991),"")</f>
        <v/>
      </c>
      <c r="F995" s="79" t="str">
        <f t="shared" si="2975"/>
        <v/>
      </c>
      <c r="G995" s="79" t="str">
        <f t="shared" si="2975"/>
        <v/>
      </c>
      <c r="H995" s="79" t="str">
        <f t="shared" si="2975"/>
        <v/>
      </c>
      <c r="I995" s="80" t="str">
        <f t="shared" ref="I995" si="2976">IF(LEN(I994)=1,COLUMN(A991),"")</f>
        <v/>
      </c>
      <c r="J995" s="79" t="str">
        <f t="shared" ref="J995" si="2977">IF(LEN(J994)=1,COLUMN(B991),"")</f>
        <v/>
      </c>
      <c r="K995" s="79" t="str">
        <f t="shared" ref="K995" si="2978">IF(LEN(K994)=1,COLUMN(C991),"")</f>
        <v/>
      </c>
      <c r="L995" s="79" t="str">
        <f t="shared" ref="L995" si="2979">IF(LEN(L994)=1,COLUMN(D991),"")</f>
        <v/>
      </c>
      <c r="M995" s="79" t="str">
        <f t="shared" ref="M995" si="2980">IF(LEN(M994)=1,COLUMN(E991),"")</f>
        <v/>
      </c>
      <c r="N995" s="79" t="str">
        <f t="shared" ref="N995" si="2981">IF(LEN(N994)=1,COLUMN(F991),"")</f>
        <v/>
      </c>
      <c r="O995" s="79" t="str">
        <f t="shared" ref="O995" si="2982">IF(LEN(O994)=1,COLUMN(G991),"")</f>
        <v/>
      </c>
      <c r="P995" s="81" t="str">
        <f t="shared" ref="P995" si="2983">IF(LEN(P994)=1,COLUMN(H991),"")</f>
        <v/>
      </c>
      <c r="Q995" s="275"/>
      <c r="Z995" s="85"/>
      <c r="AB995" s="86"/>
      <c r="AC995" s="108"/>
    </row>
    <row r="996" spans="1:29" ht="12" customHeight="1" thickBot="1" x14ac:dyDescent="0.25">
      <c r="A996" s="272"/>
      <c r="B996" s="65"/>
      <c r="C996" s="65"/>
      <c r="D996" s="65"/>
      <c r="E996" s="74"/>
      <c r="F996" s="75"/>
      <c r="G996" s="75"/>
      <c r="H996" s="75"/>
      <c r="I996" s="76"/>
      <c r="J996" s="75"/>
      <c r="K996" s="75"/>
      <c r="L996" s="75"/>
      <c r="M996" s="75"/>
      <c r="N996" s="75"/>
      <c r="O996" s="75"/>
      <c r="P996" s="77"/>
      <c r="Q996" s="276"/>
      <c r="Z996" s="87"/>
      <c r="AA996" s="88"/>
      <c r="AB996" s="89"/>
      <c r="AC996" s="109"/>
    </row>
    <row r="997" spans="1:29" ht="12" customHeight="1" thickBot="1" x14ac:dyDescent="0.25">
      <c r="A997" s="272" t="str">
        <f>IF((ROW()-3)/3&lt;=AnzTeams,ROUNDUP((ROW()-3)/3,0),"")</f>
        <v/>
      </c>
      <c r="B997" s="68"/>
      <c r="C997" s="68"/>
      <c r="D997" s="68"/>
      <c r="E997" s="66"/>
      <c r="F997" s="67"/>
      <c r="G997" s="67"/>
      <c r="H997" s="71"/>
      <c r="I997" s="72"/>
      <c r="J997" s="67"/>
      <c r="K997" s="67"/>
      <c r="L997" s="67"/>
      <c r="M997" s="67"/>
      <c r="N997" s="67"/>
      <c r="O997" s="67"/>
      <c r="P997" s="73"/>
      <c r="Q997" s="274" t="str">
        <f>IF(COUNTA(E997:P997)&gt;0,IF(COUNTA(E997:P997)&lt;&gt;2,"???",$AB$1),"")</f>
        <v/>
      </c>
      <c r="Z997" s="82" t="str">
        <f>IF(Q997=$AB$1,INDEX($E$3:$H$3,MAX(E998:H998)),"")</f>
        <v/>
      </c>
      <c r="AA997" s="83" t="str">
        <f>IF(Q997=$AB$1,INDEX($I$3:$P$3,MAX(I998:P998)),"")</f>
        <v/>
      </c>
      <c r="AB997" s="84" t="str">
        <f>IF(ISNUMBER(AA997),Z997&amp;AA997,"")</f>
        <v/>
      </c>
      <c r="AC997" s="107" t="str">
        <f>IF(ISNUMBER(AA997),AB997&amp;TEXT(COUNTIF(AB$4:AB997,AB997),"000"),"")</f>
        <v/>
      </c>
    </row>
    <row r="998" spans="1:29" ht="12" customHeight="1" thickBot="1" x14ac:dyDescent="0.25">
      <c r="A998" s="272"/>
      <c r="B998" s="64"/>
      <c r="C998" s="64"/>
      <c r="D998" s="64"/>
      <c r="E998" s="78" t="str">
        <f t="shared" ref="E998:H998" si="2984">IF(LEN(E997)=1,COLUMN(A994),"")</f>
        <v/>
      </c>
      <c r="F998" s="79" t="str">
        <f t="shared" si="2984"/>
        <v/>
      </c>
      <c r="G998" s="79" t="str">
        <f t="shared" si="2984"/>
        <v/>
      </c>
      <c r="H998" s="79" t="str">
        <f t="shared" si="2984"/>
        <v/>
      </c>
      <c r="I998" s="80" t="str">
        <f t="shared" ref="I998" si="2985">IF(LEN(I997)=1,COLUMN(A994),"")</f>
        <v/>
      </c>
      <c r="J998" s="79" t="str">
        <f t="shared" ref="J998" si="2986">IF(LEN(J997)=1,COLUMN(B994),"")</f>
        <v/>
      </c>
      <c r="K998" s="79" t="str">
        <f t="shared" ref="K998" si="2987">IF(LEN(K997)=1,COLUMN(C994),"")</f>
        <v/>
      </c>
      <c r="L998" s="79" t="str">
        <f t="shared" ref="L998" si="2988">IF(LEN(L997)=1,COLUMN(D994),"")</f>
        <v/>
      </c>
      <c r="M998" s="79" t="str">
        <f t="shared" ref="M998" si="2989">IF(LEN(M997)=1,COLUMN(E994),"")</f>
        <v/>
      </c>
      <c r="N998" s="79" t="str">
        <f t="shared" ref="N998" si="2990">IF(LEN(N997)=1,COLUMN(F994),"")</f>
        <v/>
      </c>
      <c r="O998" s="79" t="str">
        <f t="shared" ref="O998" si="2991">IF(LEN(O997)=1,COLUMN(G994),"")</f>
        <v/>
      </c>
      <c r="P998" s="81" t="str">
        <f t="shared" ref="P998" si="2992">IF(LEN(P997)=1,COLUMN(H994),"")</f>
        <v/>
      </c>
      <c r="Q998" s="275"/>
      <c r="Z998" s="85"/>
      <c r="AB998" s="86"/>
      <c r="AC998" s="108"/>
    </row>
    <row r="999" spans="1:29" ht="12" customHeight="1" thickBot="1" x14ac:dyDescent="0.25">
      <c r="A999" s="272"/>
      <c r="B999" s="65"/>
      <c r="C999" s="65"/>
      <c r="D999" s="65"/>
      <c r="E999" s="74"/>
      <c r="F999" s="75"/>
      <c r="G999" s="75"/>
      <c r="H999" s="75"/>
      <c r="I999" s="76"/>
      <c r="J999" s="75"/>
      <c r="K999" s="75"/>
      <c r="L999" s="75"/>
      <c r="M999" s="75"/>
      <c r="N999" s="75"/>
      <c r="O999" s="75"/>
      <c r="P999" s="77"/>
      <c r="Q999" s="276"/>
      <c r="Z999" s="87"/>
      <c r="AA999" s="88"/>
      <c r="AB999" s="89"/>
      <c r="AC999" s="109"/>
    </row>
    <row r="1000" spans="1:29" ht="12" customHeight="1" thickBot="1" x14ac:dyDescent="0.25">
      <c r="A1000" s="272" t="str">
        <f>IF((ROW()-3)/3&lt;=AnzTeams,ROUNDUP((ROW()-3)/3,0),"")</f>
        <v/>
      </c>
      <c r="B1000" s="68"/>
      <c r="C1000" s="68"/>
      <c r="D1000" s="68"/>
      <c r="E1000" s="66"/>
      <c r="F1000" s="67"/>
      <c r="G1000" s="67"/>
      <c r="H1000" s="71"/>
      <c r="I1000" s="72"/>
      <c r="J1000" s="67"/>
      <c r="K1000" s="67"/>
      <c r="L1000" s="67"/>
      <c r="M1000" s="67"/>
      <c r="N1000" s="67"/>
      <c r="O1000" s="67"/>
      <c r="P1000" s="73"/>
      <c r="Q1000" s="274" t="str">
        <f>IF(COUNTA(E1000:P1000)&gt;0,IF(COUNTA(E1000:P1000)&lt;&gt;2,"???",$AB$1),"")</f>
        <v/>
      </c>
      <c r="Z1000" s="82" t="str">
        <f>IF(Q1000=$AB$1,INDEX($E$3:$H$3,MAX(E1001:H1001)),"")</f>
        <v/>
      </c>
      <c r="AA1000" s="83" t="str">
        <f>IF(Q1000=$AB$1,INDEX($I$3:$P$3,MAX(I1001:P1001)),"")</f>
        <v/>
      </c>
      <c r="AB1000" s="84" t="str">
        <f>IF(ISNUMBER(AA1000),Z1000&amp;AA1000,"")</f>
        <v/>
      </c>
      <c r="AC1000" s="107" t="str">
        <f>IF(ISNUMBER(AA1000),AB1000&amp;TEXT(COUNTIF(AB$4:AB1000,AB1000),"000"),"")</f>
        <v/>
      </c>
    </row>
    <row r="1001" spans="1:29" ht="12" customHeight="1" thickBot="1" x14ac:dyDescent="0.25">
      <c r="A1001" s="272"/>
      <c r="B1001" s="64"/>
      <c r="C1001" s="64"/>
      <c r="D1001" s="64"/>
      <c r="E1001" s="78" t="str">
        <f t="shared" ref="E1001:H1001" si="2993">IF(LEN(E1000)=1,COLUMN(A997),"")</f>
        <v/>
      </c>
      <c r="F1001" s="79" t="str">
        <f t="shared" si="2993"/>
        <v/>
      </c>
      <c r="G1001" s="79" t="str">
        <f t="shared" si="2993"/>
        <v/>
      </c>
      <c r="H1001" s="79" t="str">
        <f t="shared" si="2993"/>
        <v/>
      </c>
      <c r="I1001" s="80" t="str">
        <f t="shared" ref="I1001" si="2994">IF(LEN(I1000)=1,COLUMN(A997),"")</f>
        <v/>
      </c>
      <c r="J1001" s="79" t="str">
        <f t="shared" ref="J1001" si="2995">IF(LEN(J1000)=1,COLUMN(B997),"")</f>
        <v/>
      </c>
      <c r="K1001" s="79" t="str">
        <f t="shared" ref="K1001" si="2996">IF(LEN(K1000)=1,COLUMN(C997),"")</f>
        <v/>
      </c>
      <c r="L1001" s="79" t="str">
        <f t="shared" ref="L1001" si="2997">IF(LEN(L1000)=1,COLUMN(D997),"")</f>
        <v/>
      </c>
      <c r="M1001" s="79" t="str">
        <f t="shared" ref="M1001" si="2998">IF(LEN(M1000)=1,COLUMN(E997),"")</f>
        <v/>
      </c>
      <c r="N1001" s="79" t="str">
        <f t="shared" ref="N1001" si="2999">IF(LEN(N1000)=1,COLUMN(F997),"")</f>
        <v/>
      </c>
      <c r="O1001" s="79" t="str">
        <f t="shared" ref="O1001" si="3000">IF(LEN(O1000)=1,COLUMN(G997),"")</f>
        <v/>
      </c>
      <c r="P1001" s="81" t="str">
        <f t="shared" ref="P1001" si="3001">IF(LEN(P1000)=1,COLUMN(H997),"")</f>
        <v/>
      </c>
      <c r="Q1001" s="275"/>
      <c r="Z1001" s="85"/>
      <c r="AB1001" s="86"/>
      <c r="AC1001" s="108"/>
    </row>
    <row r="1002" spans="1:29" ht="12" customHeight="1" thickBot="1" x14ac:dyDescent="0.25">
      <c r="A1002" s="272"/>
      <c r="B1002" s="65"/>
      <c r="C1002" s="65"/>
      <c r="D1002" s="65"/>
      <c r="E1002" s="74"/>
      <c r="F1002" s="75"/>
      <c r="G1002" s="75"/>
      <c r="H1002" s="75"/>
      <c r="I1002" s="76"/>
      <c r="J1002" s="75"/>
      <c r="K1002" s="75"/>
      <c r="L1002" s="75"/>
      <c r="M1002" s="75"/>
      <c r="N1002" s="75"/>
      <c r="O1002" s="75"/>
      <c r="P1002" s="77"/>
      <c r="Q1002" s="276"/>
      <c r="Z1002" s="87"/>
      <c r="AA1002" s="88"/>
      <c r="AB1002" s="89"/>
      <c r="AC1002" s="109"/>
    </row>
    <row r="1003" spans="1:29" ht="12" customHeight="1" thickBot="1" x14ac:dyDescent="0.25">
      <c r="A1003" s="272" t="str">
        <f>IF((ROW()-3)/3&lt;=AnzTeams,ROUNDUP((ROW()-3)/3,0),"")</f>
        <v/>
      </c>
      <c r="B1003" s="68"/>
      <c r="C1003" s="68"/>
      <c r="D1003" s="68"/>
      <c r="E1003" s="66"/>
      <c r="F1003" s="67"/>
      <c r="G1003" s="67"/>
      <c r="H1003" s="71"/>
      <c r="I1003" s="72"/>
      <c r="J1003" s="67"/>
      <c r="K1003" s="67"/>
      <c r="L1003" s="67"/>
      <c r="M1003" s="67"/>
      <c r="N1003" s="67"/>
      <c r="O1003" s="67"/>
      <c r="P1003" s="73"/>
      <c r="Q1003" s="274" t="str">
        <f>IF(COUNTA(E1003:P1003)&gt;0,IF(COUNTA(E1003:P1003)&lt;&gt;2,"???",$AB$1),"")</f>
        <v/>
      </c>
      <c r="Z1003" s="82" t="str">
        <f>IF(Q1003=$AB$1,INDEX($E$3:$H$3,MAX(E1004:H1004)),"")</f>
        <v/>
      </c>
      <c r="AA1003" s="83" t="str">
        <f>IF(Q1003=$AB$1,INDEX($I$3:$P$3,MAX(I1004:P1004)),"")</f>
        <v/>
      </c>
      <c r="AB1003" s="84" t="str">
        <f>IF(ISNUMBER(AA1003),Z1003&amp;AA1003,"")</f>
        <v/>
      </c>
      <c r="AC1003" s="107" t="str">
        <f>IF(ISNUMBER(AA1003),AB1003&amp;TEXT(COUNTIF(AB$4:AB1003,AB1003),"000"),"")</f>
        <v/>
      </c>
    </row>
    <row r="1004" spans="1:29" ht="12" customHeight="1" thickBot="1" x14ac:dyDescent="0.25">
      <c r="A1004" s="272"/>
      <c r="B1004" s="64"/>
      <c r="C1004" s="64"/>
      <c r="D1004" s="64"/>
      <c r="E1004" s="78" t="str">
        <f t="shared" ref="E1004:H1004" si="3002">IF(LEN(E1003)=1,COLUMN(A1000),"")</f>
        <v/>
      </c>
      <c r="F1004" s="79" t="str">
        <f t="shared" si="3002"/>
        <v/>
      </c>
      <c r="G1004" s="79" t="str">
        <f t="shared" si="3002"/>
        <v/>
      </c>
      <c r="H1004" s="79" t="str">
        <f t="shared" si="3002"/>
        <v/>
      </c>
      <c r="I1004" s="80" t="str">
        <f t="shared" ref="I1004" si="3003">IF(LEN(I1003)=1,COLUMN(A1000),"")</f>
        <v/>
      </c>
      <c r="J1004" s="79" t="str">
        <f t="shared" ref="J1004" si="3004">IF(LEN(J1003)=1,COLUMN(B1000),"")</f>
        <v/>
      </c>
      <c r="K1004" s="79" t="str">
        <f t="shared" ref="K1004" si="3005">IF(LEN(K1003)=1,COLUMN(C1000),"")</f>
        <v/>
      </c>
      <c r="L1004" s="79" t="str">
        <f t="shared" ref="L1004" si="3006">IF(LEN(L1003)=1,COLUMN(D1000),"")</f>
        <v/>
      </c>
      <c r="M1004" s="79" t="str">
        <f t="shared" ref="M1004" si="3007">IF(LEN(M1003)=1,COLUMN(E1000),"")</f>
        <v/>
      </c>
      <c r="N1004" s="79" t="str">
        <f t="shared" ref="N1004" si="3008">IF(LEN(N1003)=1,COLUMN(F1000),"")</f>
        <v/>
      </c>
      <c r="O1004" s="79" t="str">
        <f t="shared" ref="O1004" si="3009">IF(LEN(O1003)=1,COLUMN(G1000),"")</f>
        <v/>
      </c>
      <c r="P1004" s="81" t="str">
        <f t="shared" ref="P1004" si="3010">IF(LEN(P1003)=1,COLUMN(H1000),"")</f>
        <v/>
      </c>
      <c r="Q1004" s="275"/>
      <c r="Z1004" s="85"/>
      <c r="AB1004" s="86"/>
      <c r="AC1004" s="108"/>
    </row>
    <row r="1005" spans="1:29" ht="12" customHeight="1" thickBot="1" x14ac:dyDescent="0.25">
      <c r="A1005" s="272"/>
      <c r="B1005" s="65"/>
      <c r="C1005" s="65"/>
      <c r="D1005" s="65"/>
      <c r="E1005" s="74"/>
      <c r="F1005" s="75"/>
      <c r="G1005" s="75"/>
      <c r="H1005" s="75"/>
      <c r="I1005" s="76"/>
      <c r="J1005" s="75"/>
      <c r="K1005" s="75"/>
      <c r="L1005" s="75"/>
      <c r="M1005" s="75"/>
      <c r="N1005" s="75"/>
      <c r="O1005" s="75"/>
      <c r="P1005" s="77"/>
      <c r="Q1005" s="276"/>
      <c r="Z1005" s="87"/>
      <c r="AA1005" s="88"/>
      <c r="AB1005" s="89"/>
      <c r="AC1005" s="109"/>
    </row>
    <row r="1006" spans="1:29" ht="12" customHeight="1" thickBot="1" x14ac:dyDescent="0.25">
      <c r="A1006" s="272" t="str">
        <f>IF((ROW()-3)/3&lt;=AnzTeams,ROUNDUP((ROW()-3)/3,0),"")</f>
        <v/>
      </c>
      <c r="B1006" s="68"/>
      <c r="C1006" s="68"/>
      <c r="D1006" s="68"/>
      <c r="E1006" s="66"/>
      <c r="F1006" s="67"/>
      <c r="G1006" s="67"/>
      <c r="H1006" s="71"/>
      <c r="I1006" s="72"/>
      <c r="J1006" s="67"/>
      <c r="K1006" s="67"/>
      <c r="L1006" s="67"/>
      <c r="M1006" s="67"/>
      <c r="N1006" s="67"/>
      <c r="O1006" s="67"/>
      <c r="P1006" s="73"/>
      <c r="Q1006" s="274" t="str">
        <f>IF(COUNTA(E1006:P1006)&gt;0,IF(COUNTA(E1006:P1006)&lt;&gt;2,"???",$AB$1),"")</f>
        <v/>
      </c>
      <c r="Z1006" s="82" t="str">
        <f>IF(Q1006=$AB$1,INDEX($E$3:$H$3,MAX(E1007:H1007)),"")</f>
        <v/>
      </c>
      <c r="AA1006" s="83" t="str">
        <f>IF(Q1006=$AB$1,INDEX($I$3:$P$3,MAX(I1007:P1007)),"")</f>
        <v/>
      </c>
      <c r="AB1006" s="84" t="str">
        <f>IF(ISNUMBER(AA1006),Z1006&amp;AA1006,"")</f>
        <v/>
      </c>
      <c r="AC1006" s="107" t="str">
        <f>IF(ISNUMBER(AA1006),AB1006&amp;TEXT(COUNTIF(AB$4:AB1006,AB1006),"000"),"")</f>
        <v/>
      </c>
    </row>
    <row r="1007" spans="1:29" ht="12" customHeight="1" thickBot="1" x14ac:dyDescent="0.25">
      <c r="A1007" s="272"/>
      <c r="B1007" s="64"/>
      <c r="C1007" s="64"/>
      <c r="D1007" s="64"/>
      <c r="E1007" s="78" t="str">
        <f t="shared" ref="E1007:H1007" si="3011">IF(LEN(E1006)=1,COLUMN(A1003),"")</f>
        <v/>
      </c>
      <c r="F1007" s="79" t="str">
        <f t="shared" si="3011"/>
        <v/>
      </c>
      <c r="G1007" s="79" t="str">
        <f t="shared" si="3011"/>
        <v/>
      </c>
      <c r="H1007" s="79" t="str">
        <f t="shared" si="3011"/>
        <v/>
      </c>
      <c r="I1007" s="80" t="str">
        <f t="shared" ref="I1007" si="3012">IF(LEN(I1006)=1,COLUMN(A1003),"")</f>
        <v/>
      </c>
      <c r="J1007" s="79" t="str">
        <f t="shared" ref="J1007" si="3013">IF(LEN(J1006)=1,COLUMN(B1003),"")</f>
        <v/>
      </c>
      <c r="K1007" s="79" t="str">
        <f t="shared" ref="K1007" si="3014">IF(LEN(K1006)=1,COLUMN(C1003),"")</f>
        <v/>
      </c>
      <c r="L1007" s="79" t="str">
        <f t="shared" ref="L1007" si="3015">IF(LEN(L1006)=1,COLUMN(D1003),"")</f>
        <v/>
      </c>
      <c r="M1007" s="79" t="str">
        <f t="shared" ref="M1007" si="3016">IF(LEN(M1006)=1,COLUMN(E1003),"")</f>
        <v/>
      </c>
      <c r="N1007" s="79" t="str">
        <f t="shared" ref="N1007" si="3017">IF(LEN(N1006)=1,COLUMN(F1003),"")</f>
        <v/>
      </c>
      <c r="O1007" s="79" t="str">
        <f t="shared" ref="O1007" si="3018">IF(LEN(O1006)=1,COLUMN(G1003),"")</f>
        <v/>
      </c>
      <c r="P1007" s="81" t="str">
        <f t="shared" ref="P1007" si="3019">IF(LEN(P1006)=1,COLUMN(H1003),"")</f>
        <v/>
      </c>
      <c r="Q1007" s="275"/>
      <c r="Z1007" s="85"/>
      <c r="AB1007" s="86"/>
      <c r="AC1007" s="108"/>
    </row>
    <row r="1008" spans="1:29" ht="12" customHeight="1" thickBot="1" x14ac:dyDescent="0.25">
      <c r="A1008" s="272"/>
      <c r="B1008" s="65"/>
      <c r="C1008" s="65"/>
      <c r="D1008" s="65"/>
      <c r="E1008" s="74"/>
      <c r="F1008" s="75"/>
      <c r="G1008" s="75"/>
      <c r="H1008" s="75"/>
      <c r="I1008" s="76"/>
      <c r="J1008" s="75"/>
      <c r="K1008" s="75"/>
      <c r="L1008" s="75"/>
      <c r="M1008" s="75"/>
      <c r="N1008" s="75"/>
      <c r="O1008" s="75"/>
      <c r="P1008" s="77"/>
      <c r="Q1008" s="276"/>
      <c r="Z1008" s="87"/>
      <c r="AA1008" s="88"/>
      <c r="AB1008" s="89"/>
      <c r="AC1008" s="109"/>
    </row>
    <row r="1009" spans="1:29" ht="12" customHeight="1" thickBot="1" x14ac:dyDescent="0.25">
      <c r="A1009" s="272" t="str">
        <f>IF((ROW()-3)/3&lt;=AnzTeams,ROUNDUP((ROW()-3)/3,0),"")</f>
        <v/>
      </c>
      <c r="B1009" s="68"/>
      <c r="C1009" s="68"/>
      <c r="D1009" s="68"/>
      <c r="E1009" s="66"/>
      <c r="F1009" s="67"/>
      <c r="G1009" s="67"/>
      <c r="H1009" s="71"/>
      <c r="I1009" s="72"/>
      <c r="J1009" s="67"/>
      <c r="K1009" s="67"/>
      <c r="L1009" s="67"/>
      <c r="M1009" s="67"/>
      <c r="N1009" s="67"/>
      <c r="O1009" s="67"/>
      <c r="P1009" s="73"/>
      <c r="Q1009" s="274" t="str">
        <f>IF(COUNTA(E1009:P1009)&gt;0,IF(COUNTA(E1009:P1009)&lt;&gt;2,"???",$AB$1),"")</f>
        <v/>
      </c>
      <c r="Z1009" s="82" t="str">
        <f>IF(Q1009=$AB$1,INDEX($E$3:$H$3,MAX(E1010:H1010)),"")</f>
        <v/>
      </c>
      <c r="AA1009" s="83" t="str">
        <f>IF(Q1009=$AB$1,INDEX($I$3:$P$3,MAX(I1010:P1010)),"")</f>
        <v/>
      </c>
      <c r="AB1009" s="84" t="str">
        <f>IF(ISNUMBER(AA1009),Z1009&amp;AA1009,"")</f>
        <v/>
      </c>
      <c r="AC1009" s="107" t="str">
        <f>IF(ISNUMBER(AA1009),AB1009&amp;TEXT(COUNTIF(AB$4:AB1009,AB1009),"000"),"")</f>
        <v/>
      </c>
    </row>
    <row r="1010" spans="1:29" ht="12" customHeight="1" thickBot="1" x14ac:dyDescent="0.25">
      <c r="A1010" s="272"/>
      <c r="B1010" s="64"/>
      <c r="C1010" s="64"/>
      <c r="D1010" s="64"/>
      <c r="E1010" s="78" t="str">
        <f t="shared" ref="E1010:H1010" si="3020">IF(LEN(E1009)=1,COLUMN(A1006),"")</f>
        <v/>
      </c>
      <c r="F1010" s="79" t="str">
        <f t="shared" si="3020"/>
        <v/>
      </c>
      <c r="G1010" s="79" t="str">
        <f t="shared" si="3020"/>
        <v/>
      </c>
      <c r="H1010" s="79" t="str">
        <f t="shared" si="3020"/>
        <v/>
      </c>
      <c r="I1010" s="80" t="str">
        <f t="shared" ref="I1010" si="3021">IF(LEN(I1009)=1,COLUMN(A1006),"")</f>
        <v/>
      </c>
      <c r="J1010" s="79" t="str">
        <f t="shared" ref="J1010" si="3022">IF(LEN(J1009)=1,COLUMN(B1006),"")</f>
        <v/>
      </c>
      <c r="K1010" s="79" t="str">
        <f t="shared" ref="K1010" si="3023">IF(LEN(K1009)=1,COLUMN(C1006),"")</f>
        <v/>
      </c>
      <c r="L1010" s="79" t="str">
        <f t="shared" ref="L1010" si="3024">IF(LEN(L1009)=1,COLUMN(D1006),"")</f>
        <v/>
      </c>
      <c r="M1010" s="79" t="str">
        <f t="shared" ref="M1010" si="3025">IF(LEN(M1009)=1,COLUMN(E1006),"")</f>
        <v/>
      </c>
      <c r="N1010" s="79" t="str">
        <f t="shared" ref="N1010" si="3026">IF(LEN(N1009)=1,COLUMN(F1006),"")</f>
        <v/>
      </c>
      <c r="O1010" s="79" t="str">
        <f t="shared" ref="O1010" si="3027">IF(LEN(O1009)=1,COLUMN(G1006),"")</f>
        <v/>
      </c>
      <c r="P1010" s="81" t="str">
        <f t="shared" ref="P1010" si="3028">IF(LEN(P1009)=1,COLUMN(H1006),"")</f>
        <v/>
      </c>
      <c r="Q1010" s="275"/>
      <c r="Z1010" s="85"/>
      <c r="AB1010" s="86"/>
      <c r="AC1010" s="108"/>
    </row>
    <row r="1011" spans="1:29" ht="12" customHeight="1" thickBot="1" x14ac:dyDescent="0.25">
      <c r="A1011" s="272"/>
      <c r="B1011" s="65"/>
      <c r="C1011" s="65"/>
      <c r="D1011" s="65"/>
      <c r="E1011" s="74"/>
      <c r="F1011" s="75"/>
      <c r="G1011" s="75"/>
      <c r="H1011" s="75"/>
      <c r="I1011" s="76"/>
      <c r="J1011" s="75"/>
      <c r="K1011" s="75"/>
      <c r="L1011" s="75"/>
      <c r="M1011" s="75"/>
      <c r="N1011" s="75"/>
      <c r="O1011" s="75"/>
      <c r="P1011" s="77"/>
      <c r="Q1011" s="276"/>
      <c r="Z1011" s="87"/>
      <c r="AA1011" s="88"/>
      <c r="AB1011" s="89"/>
      <c r="AC1011" s="109"/>
    </row>
    <row r="1012" spans="1:29" ht="12" customHeight="1" thickBot="1" x14ac:dyDescent="0.25">
      <c r="A1012" s="272" t="str">
        <f>IF((ROW()-3)/3&lt;=AnzTeams,ROUNDUP((ROW()-3)/3,0),"")</f>
        <v/>
      </c>
      <c r="B1012" s="68"/>
      <c r="C1012" s="68"/>
      <c r="D1012" s="68"/>
      <c r="E1012" s="66"/>
      <c r="F1012" s="67"/>
      <c r="G1012" s="67"/>
      <c r="H1012" s="71"/>
      <c r="I1012" s="72"/>
      <c r="J1012" s="67"/>
      <c r="K1012" s="67"/>
      <c r="L1012" s="67"/>
      <c r="M1012" s="67"/>
      <c r="N1012" s="67"/>
      <c r="O1012" s="67"/>
      <c r="P1012" s="73"/>
      <c r="Q1012" s="274" t="str">
        <f>IF(COUNTA(E1012:P1012)&gt;0,IF(COUNTA(E1012:P1012)&lt;&gt;2,"???",$AB$1),"")</f>
        <v/>
      </c>
      <c r="Z1012" s="82" t="str">
        <f>IF(Q1012=$AB$1,INDEX($E$3:$H$3,MAX(E1013:H1013)),"")</f>
        <v/>
      </c>
      <c r="AA1012" s="83" t="str">
        <f>IF(Q1012=$AB$1,INDEX($I$3:$P$3,MAX(I1013:P1013)),"")</f>
        <v/>
      </c>
      <c r="AB1012" s="84" t="str">
        <f>IF(ISNUMBER(AA1012),Z1012&amp;AA1012,"")</f>
        <v/>
      </c>
      <c r="AC1012" s="107" t="str">
        <f>IF(ISNUMBER(AA1012),AB1012&amp;TEXT(COUNTIF(AB$4:AB1012,AB1012),"000"),"")</f>
        <v/>
      </c>
    </row>
    <row r="1013" spans="1:29" ht="12" customHeight="1" thickBot="1" x14ac:dyDescent="0.25">
      <c r="A1013" s="272"/>
      <c r="B1013" s="64"/>
      <c r="C1013" s="64"/>
      <c r="D1013" s="64"/>
      <c r="E1013" s="78" t="str">
        <f t="shared" ref="E1013:H1013" si="3029">IF(LEN(E1012)=1,COLUMN(A1009),"")</f>
        <v/>
      </c>
      <c r="F1013" s="79" t="str">
        <f t="shared" si="3029"/>
        <v/>
      </c>
      <c r="G1013" s="79" t="str">
        <f t="shared" si="3029"/>
        <v/>
      </c>
      <c r="H1013" s="79" t="str">
        <f t="shared" si="3029"/>
        <v/>
      </c>
      <c r="I1013" s="80" t="str">
        <f t="shared" ref="I1013" si="3030">IF(LEN(I1012)=1,COLUMN(A1009),"")</f>
        <v/>
      </c>
      <c r="J1013" s="79" t="str">
        <f t="shared" ref="J1013" si="3031">IF(LEN(J1012)=1,COLUMN(B1009),"")</f>
        <v/>
      </c>
      <c r="K1013" s="79" t="str">
        <f t="shared" ref="K1013" si="3032">IF(LEN(K1012)=1,COLUMN(C1009),"")</f>
        <v/>
      </c>
      <c r="L1013" s="79" t="str">
        <f t="shared" ref="L1013" si="3033">IF(LEN(L1012)=1,COLUMN(D1009),"")</f>
        <v/>
      </c>
      <c r="M1013" s="79" t="str">
        <f t="shared" ref="M1013" si="3034">IF(LEN(M1012)=1,COLUMN(E1009),"")</f>
        <v/>
      </c>
      <c r="N1013" s="79" t="str">
        <f t="shared" ref="N1013" si="3035">IF(LEN(N1012)=1,COLUMN(F1009),"")</f>
        <v/>
      </c>
      <c r="O1013" s="79" t="str">
        <f t="shared" ref="O1013" si="3036">IF(LEN(O1012)=1,COLUMN(G1009),"")</f>
        <v/>
      </c>
      <c r="P1013" s="81" t="str">
        <f t="shared" ref="P1013" si="3037">IF(LEN(P1012)=1,COLUMN(H1009),"")</f>
        <v/>
      </c>
      <c r="Q1013" s="275"/>
      <c r="Z1013" s="85"/>
      <c r="AB1013" s="86"/>
      <c r="AC1013" s="108"/>
    </row>
    <row r="1014" spans="1:29" ht="12" customHeight="1" thickBot="1" x14ac:dyDescent="0.25">
      <c r="A1014" s="272"/>
      <c r="B1014" s="65"/>
      <c r="C1014" s="65"/>
      <c r="D1014" s="65"/>
      <c r="E1014" s="74"/>
      <c r="F1014" s="75"/>
      <c r="G1014" s="75"/>
      <c r="H1014" s="75"/>
      <c r="I1014" s="76"/>
      <c r="J1014" s="75"/>
      <c r="K1014" s="75"/>
      <c r="L1014" s="75"/>
      <c r="M1014" s="75"/>
      <c r="N1014" s="75"/>
      <c r="O1014" s="75"/>
      <c r="P1014" s="77"/>
      <c r="Q1014" s="276"/>
      <c r="Z1014" s="87"/>
      <c r="AA1014" s="88"/>
      <c r="AB1014" s="89"/>
      <c r="AC1014" s="109"/>
    </row>
    <row r="1015" spans="1:29" ht="12" customHeight="1" thickBot="1" x14ac:dyDescent="0.25">
      <c r="A1015" s="272" t="str">
        <f>IF((ROW()-3)/3&lt;=AnzTeams,ROUNDUP((ROW()-3)/3,0),"")</f>
        <v/>
      </c>
      <c r="B1015" s="68"/>
      <c r="C1015" s="68"/>
      <c r="D1015" s="68"/>
      <c r="E1015" s="66"/>
      <c r="F1015" s="67"/>
      <c r="G1015" s="67"/>
      <c r="H1015" s="71"/>
      <c r="I1015" s="72"/>
      <c r="J1015" s="67"/>
      <c r="K1015" s="67"/>
      <c r="L1015" s="67"/>
      <c r="M1015" s="67"/>
      <c r="N1015" s="67"/>
      <c r="O1015" s="67"/>
      <c r="P1015" s="73"/>
      <c r="Q1015" s="274" t="str">
        <f>IF(COUNTA(E1015:P1015)&gt;0,IF(COUNTA(E1015:P1015)&lt;&gt;2,"???",$AB$1),"")</f>
        <v/>
      </c>
      <c r="Z1015" s="82" t="str">
        <f>IF(Q1015=$AB$1,INDEX($E$3:$H$3,MAX(E1016:H1016)),"")</f>
        <v/>
      </c>
      <c r="AA1015" s="83" t="str">
        <f>IF(Q1015=$AB$1,INDEX($I$3:$P$3,MAX(I1016:P1016)),"")</f>
        <v/>
      </c>
      <c r="AB1015" s="84" t="str">
        <f>IF(ISNUMBER(AA1015),Z1015&amp;AA1015,"")</f>
        <v/>
      </c>
      <c r="AC1015" s="107" t="str">
        <f>IF(ISNUMBER(AA1015),AB1015&amp;TEXT(COUNTIF(AB$4:AB1015,AB1015),"000"),"")</f>
        <v/>
      </c>
    </row>
    <row r="1016" spans="1:29" ht="12" customHeight="1" thickBot="1" x14ac:dyDescent="0.25">
      <c r="A1016" s="272"/>
      <c r="B1016" s="64"/>
      <c r="C1016" s="64"/>
      <c r="D1016" s="64"/>
      <c r="E1016" s="78" t="str">
        <f t="shared" ref="E1016:H1016" si="3038">IF(LEN(E1015)=1,COLUMN(A1012),"")</f>
        <v/>
      </c>
      <c r="F1016" s="79" t="str">
        <f t="shared" si="3038"/>
        <v/>
      </c>
      <c r="G1016" s="79" t="str">
        <f t="shared" si="3038"/>
        <v/>
      </c>
      <c r="H1016" s="79" t="str">
        <f t="shared" si="3038"/>
        <v/>
      </c>
      <c r="I1016" s="80" t="str">
        <f t="shared" ref="I1016" si="3039">IF(LEN(I1015)=1,COLUMN(A1012),"")</f>
        <v/>
      </c>
      <c r="J1016" s="79" t="str">
        <f t="shared" ref="J1016" si="3040">IF(LEN(J1015)=1,COLUMN(B1012),"")</f>
        <v/>
      </c>
      <c r="K1016" s="79" t="str">
        <f t="shared" ref="K1016" si="3041">IF(LEN(K1015)=1,COLUMN(C1012),"")</f>
        <v/>
      </c>
      <c r="L1016" s="79" t="str">
        <f t="shared" ref="L1016" si="3042">IF(LEN(L1015)=1,COLUMN(D1012),"")</f>
        <v/>
      </c>
      <c r="M1016" s="79" t="str">
        <f t="shared" ref="M1016" si="3043">IF(LEN(M1015)=1,COLUMN(E1012),"")</f>
        <v/>
      </c>
      <c r="N1016" s="79" t="str">
        <f t="shared" ref="N1016" si="3044">IF(LEN(N1015)=1,COLUMN(F1012),"")</f>
        <v/>
      </c>
      <c r="O1016" s="79" t="str">
        <f t="shared" ref="O1016" si="3045">IF(LEN(O1015)=1,COLUMN(G1012),"")</f>
        <v/>
      </c>
      <c r="P1016" s="81" t="str">
        <f t="shared" ref="P1016" si="3046">IF(LEN(P1015)=1,COLUMN(H1012),"")</f>
        <v/>
      </c>
      <c r="Q1016" s="275"/>
      <c r="Z1016" s="85"/>
      <c r="AB1016" s="86"/>
      <c r="AC1016" s="108"/>
    </row>
    <row r="1017" spans="1:29" ht="12" customHeight="1" thickBot="1" x14ac:dyDescent="0.25">
      <c r="A1017" s="272"/>
      <c r="B1017" s="65"/>
      <c r="C1017" s="65"/>
      <c r="D1017" s="65"/>
      <c r="E1017" s="74"/>
      <c r="F1017" s="75"/>
      <c r="G1017" s="75"/>
      <c r="H1017" s="75"/>
      <c r="I1017" s="76"/>
      <c r="J1017" s="75"/>
      <c r="K1017" s="75"/>
      <c r="L1017" s="75"/>
      <c r="M1017" s="75"/>
      <c r="N1017" s="75"/>
      <c r="O1017" s="75"/>
      <c r="P1017" s="77"/>
      <c r="Q1017" s="276"/>
      <c r="Z1017" s="87"/>
      <c r="AA1017" s="88"/>
      <c r="AB1017" s="89"/>
      <c r="AC1017" s="109"/>
    </row>
    <row r="1018" spans="1:29" ht="12" customHeight="1" thickBot="1" x14ac:dyDescent="0.25">
      <c r="A1018" s="272" t="str">
        <f>IF((ROW()-3)/3&lt;=AnzTeams,ROUNDUP((ROW()-3)/3,0),"")</f>
        <v/>
      </c>
      <c r="B1018" s="68"/>
      <c r="C1018" s="68"/>
      <c r="D1018" s="68"/>
      <c r="E1018" s="66"/>
      <c r="F1018" s="67"/>
      <c r="G1018" s="67"/>
      <c r="H1018" s="71"/>
      <c r="I1018" s="72"/>
      <c r="J1018" s="67"/>
      <c r="K1018" s="67"/>
      <c r="L1018" s="67"/>
      <c r="M1018" s="67"/>
      <c r="N1018" s="67"/>
      <c r="O1018" s="67"/>
      <c r="P1018" s="73"/>
      <c r="Q1018" s="274" t="str">
        <f>IF(COUNTA(E1018:P1018)&gt;0,IF(COUNTA(E1018:P1018)&lt;&gt;2,"???",$AB$1),"")</f>
        <v/>
      </c>
      <c r="Z1018" s="82" t="str">
        <f>IF(Q1018=$AB$1,INDEX($E$3:$H$3,MAX(E1019:H1019)),"")</f>
        <v/>
      </c>
      <c r="AA1018" s="83" t="str">
        <f>IF(Q1018=$AB$1,INDEX($I$3:$P$3,MAX(I1019:P1019)),"")</f>
        <v/>
      </c>
      <c r="AB1018" s="84" t="str">
        <f>IF(ISNUMBER(AA1018),Z1018&amp;AA1018,"")</f>
        <v/>
      </c>
      <c r="AC1018" s="107" t="str">
        <f>IF(ISNUMBER(AA1018),AB1018&amp;TEXT(COUNTIF(AB$4:AB1018,AB1018),"000"),"")</f>
        <v/>
      </c>
    </row>
    <row r="1019" spans="1:29" ht="12" customHeight="1" thickBot="1" x14ac:dyDescent="0.25">
      <c r="A1019" s="272"/>
      <c r="B1019" s="64"/>
      <c r="C1019" s="64"/>
      <c r="D1019" s="64"/>
      <c r="E1019" s="78" t="str">
        <f t="shared" ref="E1019:H1019" si="3047">IF(LEN(E1018)=1,COLUMN(A1015),"")</f>
        <v/>
      </c>
      <c r="F1019" s="79" t="str">
        <f t="shared" si="3047"/>
        <v/>
      </c>
      <c r="G1019" s="79" t="str">
        <f t="shared" si="3047"/>
        <v/>
      </c>
      <c r="H1019" s="79" t="str">
        <f t="shared" si="3047"/>
        <v/>
      </c>
      <c r="I1019" s="80" t="str">
        <f t="shared" ref="I1019" si="3048">IF(LEN(I1018)=1,COLUMN(A1015),"")</f>
        <v/>
      </c>
      <c r="J1019" s="79" t="str">
        <f t="shared" ref="J1019" si="3049">IF(LEN(J1018)=1,COLUMN(B1015),"")</f>
        <v/>
      </c>
      <c r="K1019" s="79" t="str">
        <f t="shared" ref="K1019" si="3050">IF(LEN(K1018)=1,COLUMN(C1015),"")</f>
        <v/>
      </c>
      <c r="L1019" s="79" t="str">
        <f t="shared" ref="L1019" si="3051">IF(LEN(L1018)=1,COLUMN(D1015),"")</f>
        <v/>
      </c>
      <c r="M1019" s="79" t="str">
        <f t="shared" ref="M1019" si="3052">IF(LEN(M1018)=1,COLUMN(E1015),"")</f>
        <v/>
      </c>
      <c r="N1019" s="79" t="str">
        <f t="shared" ref="N1019" si="3053">IF(LEN(N1018)=1,COLUMN(F1015),"")</f>
        <v/>
      </c>
      <c r="O1019" s="79" t="str">
        <f t="shared" ref="O1019" si="3054">IF(LEN(O1018)=1,COLUMN(G1015),"")</f>
        <v/>
      </c>
      <c r="P1019" s="81" t="str">
        <f t="shared" ref="P1019" si="3055">IF(LEN(P1018)=1,COLUMN(H1015),"")</f>
        <v/>
      </c>
      <c r="Q1019" s="275"/>
      <c r="Z1019" s="85"/>
      <c r="AB1019" s="86"/>
      <c r="AC1019" s="108"/>
    </row>
    <row r="1020" spans="1:29" ht="12" customHeight="1" thickBot="1" x14ac:dyDescent="0.25">
      <c r="A1020" s="272"/>
      <c r="B1020" s="65"/>
      <c r="C1020" s="65"/>
      <c r="D1020" s="65"/>
      <c r="E1020" s="74"/>
      <c r="F1020" s="75"/>
      <c r="G1020" s="75"/>
      <c r="H1020" s="75"/>
      <c r="I1020" s="76"/>
      <c r="J1020" s="75"/>
      <c r="K1020" s="75"/>
      <c r="L1020" s="75"/>
      <c r="M1020" s="75"/>
      <c r="N1020" s="75"/>
      <c r="O1020" s="75"/>
      <c r="P1020" s="77"/>
      <c r="Q1020" s="276"/>
      <c r="Z1020" s="87"/>
      <c r="AA1020" s="88"/>
      <c r="AB1020" s="89"/>
      <c r="AC1020" s="109"/>
    </row>
    <row r="1021" spans="1:29" ht="12" customHeight="1" thickBot="1" x14ac:dyDescent="0.25">
      <c r="A1021" s="272" t="str">
        <f>IF((ROW()-3)/3&lt;=AnzTeams,ROUNDUP((ROW()-3)/3,0),"")</f>
        <v/>
      </c>
      <c r="B1021" s="68"/>
      <c r="C1021" s="68"/>
      <c r="D1021" s="68"/>
      <c r="E1021" s="66"/>
      <c r="F1021" s="67"/>
      <c r="G1021" s="67"/>
      <c r="H1021" s="71"/>
      <c r="I1021" s="72"/>
      <c r="J1021" s="67"/>
      <c r="K1021" s="67"/>
      <c r="L1021" s="67"/>
      <c r="M1021" s="67"/>
      <c r="N1021" s="67"/>
      <c r="O1021" s="67"/>
      <c r="P1021" s="73"/>
      <c r="Q1021" s="274" t="str">
        <f>IF(COUNTA(E1021:P1021)&gt;0,IF(COUNTA(E1021:P1021)&lt;&gt;2,"???",$AB$1),"")</f>
        <v/>
      </c>
      <c r="Z1021" s="82" t="str">
        <f>IF(Q1021=$AB$1,INDEX($E$3:$H$3,MAX(E1022:H1022)),"")</f>
        <v/>
      </c>
      <c r="AA1021" s="83" t="str">
        <f>IF(Q1021=$AB$1,INDEX($I$3:$P$3,MAX(I1022:P1022)),"")</f>
        <v/>
      </c>
      <c r="AB1021" s="84" t="str">
        <f>IF(ISNUMBER(AA1021),Z1021&amp;AA1021,"")</f>
        <v/>
      </c>
      <c r="AC1021" s="107" t="str">
        <f>IF(ISNUMBER(AA1021),AB1021&amp;TEXT(COUNTIF(AB$4:AB1021,AB1021),"000"),"")</f>
        <v/>
      </c>
    </row>
    <row r="1022" spans="1:29" ht="12" customHeight="1" thickBot="1" x14ac:dyDescent="0.25">
      <c r="A1022" s="272"/>
      <c r="B1022" s="64"/>
      <c r="C1022" s="64"/>
      <c r="D1022" s="64"/>
      <c r="E1022" s="78" t="str">
        <f t="shared" ref="E1022:H1022" si="3056">IF(LEN(E1021)=1,COLUMN(A1018),"")</f>
        <v/>
      </c>
      <c r="F1022" s="79" t="str">
        <f t="shared" si="3056"/>
        <v/>
      </c>
      <c r="G1022" s="79" t="str">
        <f t="shared" si="3056"/>
        <v/>
      </c>
      <c r="H1022" s="79" t="str">
        <f t="shared" si="3056"/>
        <v/>
      </c>
      <c r="I1022" s="80" t="str">
        <f t="shared" ref="I1022" si="3057">IF(LEN(I1021)=1,COLUMN(A1018),"")</f>
        <v/>
      </c>
      <c r="J1022" s="79" t="str">
        <f t="shared" ref="J1022" si="3058">IF(LEN(J1021)=1,COLUMN(B1018),"")</f>
        <v/>
      </c>
      <c r="K1022" s="79" t="str">
        <f t="shared" ref="K1022" si="3059">IF(LEN(K1021)=1,COLUMN(C1018),"")</f>
        <v/>
      </c>
      <c r="L1022" s="79" t="str">
        <f t="shared" ref="L1022" si="3060">IF(LEN(L1021)=1,COLUMN(D1018),"")</f>
        <v/>
      </c>
      <c r="M1022" s="79" t="str">
        <f t="shared" ref="M1022" si="3061">IF(LEN(M1021)=1,COLUMN(E1018),"")</f>
        <v/>
      </c>
      <c r="N1022" s="79" t="str">
        <f t="shared" ref="N1022" si="3062">IF(LEN(N1021)=1,COLUMN(F1018),"")</f>
        <v/>
      </c>
      <c r="O1022" s="79" t="str">
        <f t="shared" ref="O1022" si="3063">IF(LEN(O1021)=1,COLUMN(G1018),"")</f>
        <v/>
      </c>
      <c r="P1022" s="81" t="str">
        <f t="shared" ref="P1022" si="3064">IF(LEN(P1021)=1,COLUMN(H1018),"")</f>
        <v/>
      </c>
      <c r="Q1022" s="275"/>
      <c r="Z1022" s="85"/>
      <c r="AB1022" s="86"/>
      <c r="AC1022" s="108"/>
    </row>
    <row r="1023" spans="1:29" ht="12" customHeight="1" thickBot="1" x14ac:dyDescent="0.25">
      <c r="A1023" s="272"/>
      <c r="B1023" s="65"/>
      <c r="C1023" s="65"/>
      <c r="D1023" s="65"/>
      <c r="E1023" s="74"/>
      <c r="F1023" s="75"/>
      <c r="G1023" s="75"/>
      <c r="H1023" s="75"/>
      <c r="I1023" s="76"/>
      <c r="J1023" s="75"/>
      <c r="K1023" s="75"/>
      <c r="L1023" s="75"/>
      <c r="M1023" s="75"/>
      <c r="N1023" s="75"/>
      <c r="O1023" s="75"/>
      <c r="P1023" s="77"/>
      <c r="Q1023" s="276"/>
      <c r="Z1023" s="87"/>
      <c r="AA1023" s="88"/>
      <c r="AB1023" s="89"/>
      <c r="AC1023" s="109"/>
    </row>
    <row r="1024" spans="1:29" ht="12" customHeight="1" thickBot="1" x14ac:dyDescent="0.25">
      <c r="A1024" s="272" t="str">
        <f>IF((ROW()-3)/3&lt;=AnzTeams,ROUNDUP((ROW()-3)/3,0),"")</f>
        <v/>
      </c>
      <c r="B1024" s="68"/>
      <c r="C1024" s="68"/>
      <c r="D1024" s="68"/>
      <c r="E1024" s="66"/>
      <c r="F1024" s="67"/>
      <c r="G1024" s="67"/>
      <c r="H1024" s="71"/>
      <c r="I1024" s="72"/>
      <c r="J1024" s="67"/>
      <c r="K1024" s="67"/>
      <c r="L1024" s="67"/>
      <c r="M1024" s="67"/>
      <c r="N1024" s="67"/>
      <c r="O1024" s="67"/>
      <c r="P1024" s="73"/>
      <c r="Q1024" s="274" t="str">
        <f>IF(COUNTA(E1024:P1024)&gt;0,IF(COUNTA(E1024:P1024)&lt;&gt;2,"???",$AB$1),"")</f>
        <v/>
      </c>
      <c r="Z1024" s="82" t="str">
        <f>IF(Q1024=$AB$1,INDEX($E$3:$H$3,MAX(E1025:H1025)),"")</f>
        <v/>
      </c>
      <c r="AA1024" s="83" t="str">
        <f>IF(Q1024=$AB$1,INDEX($I$3:$P$3,MAX(I1025:P1025)),"")</f>
        <v/>
      </c>
      <c r="AB1024" s="84" t="str">
        <f>IF(ISNUMBER(AA1024),Z1024&amp;AA1024,"")</f>
        <v/>
      </c>
      <c r="AC1024" s="107" t="str">
        <f>IF(ISNUMBER(AA1024),AB1024&amp;TEXT(COUNTIF(AB$4:AB1024,AB1024),"000"),"")</f>
        <v/>
      </c>
    </row>
    <row r="1025" spans="1:29" ht="12" customHeight="1" thickBot="1" x14ac:dyDescent="0.25">
      <c r="A1025" s="272"/>
      <c r="B1025" s="64"/>
      <c r="C1025" s="64"/>
      <c r="D1025" s="64"/>
      <c r="E1025" s="78" t="str">
        <f t="shared" ref="E1025:H1025" si="3065">IF(LEN(E1024)=1,COLUMN(A1021),"")</f>
        <v/>
      </c>
      <c r="F1025" s="79" t="str">
        <f t="shared" si="3065"/>
        <v/>
      </c>
      <c r="G1025" s="79" t="str">
        <f t="shared" si="3065"/>
        <v/>
      </c>
      <c r="H1025" s="79" t="str">
        <f t="shared" si="3065"/>
        <v/>
      </c>
      <c r="I1025" s="80" t="str">
        <f t="shared" ref="I1025" si="3066">IF(LEN(I1024)=1,COLUMN(A1021),"")</f>
        <v/>
      </c>
      <c r="J1025" s="79" t="str">
        <f t="shared" ref="J1025" si="3067">IF(LEN(J1024)=1,COLUMN(B1021),"")</f>
        <v/>
      </c>
      <c r="K1025" s="79" t="str">
        <f t="shared" ref="K1025" si="3068">IF(LEN(K1024)=1,COLUMN(C1021),"")</f>
        <v/>
      </c>
      <c r="L1025" s="79" t="str">
        <f t="shared" ref="L1025" si="3069">IF(LEN(L1024)=1,COLUMN(D1021),"")</f>
        <v/>
      </c>
      <c r="M1025" s="79" t="str">
        <f t="shared" ref="M1025" si="3070">IF(LEN(M1024)=1,COLUMN(E1021),"")</f>
        <v/>
      </c>
      <c r="N1025" s="79" t="str">
        <f t="shared" ref="N1025" si="3071">IF(LEN(N1024)=1,COLUMN(F1021),"")</f>
        <v/>
      </c>
      <c r="O1025" s="79" t="str">
        <f t="shared" ref="O1025" si="3072">IF(LEN(O1024)=1,COLUMN(G1021),"")</f>
        <v/>
      </c>
      <c r="P1025" s="81" t="str">
        <f t="shared" ref="P1025" si="3073">IF(LEN(P1024)=1,COLUMN(H1021),"")</f>
        <v/>
      </c>
      <c r="Q1025" s="275"/>
      <c r="Z1025" s="85"/>
      <c r="AB1025" s="86"/>
      <c r="AC1025" s="108"/>
    </row>
    <row r="1026" spans="1:29" ht="12" customHeight="1" thickBot="1" x14ac:dyDescent="0.25">
      <c r="A1026" s="272"/>
      <c r="B1026" s="65"/>
      <c r="C1026" s="65"/>
      <c r="D1026" s="65"/>
      <c r="E1026" s="74"/>
      <c r="F1026" s="75"/>
      <c r="G1026" s="75"/>
      <c r="H1026" s="75"/>
      <c r="I1026" s="76"/>
      <c r="J1026" s="75"/>
      <c r="K1026" s="75"/>
      <c r="L1026" s="75"/>
      <c r="M1026" s="75"/>
      <c r="N1026" s="75"/>
      <c r="O1026" s="75"/>
      <c r="P1026" s="77"/>
      <c r="Q1026" s="276"/>
      <c r="Z1026" s="87"/>
      <c r="AA1026" s="88"/>
      <c r="AB1026" s="89"/>
      <c r="AC1026" s="109"/>
    </row>
    <row r="1027" spans="1:29" ht="12" customHeight="1" thickBot="1" x14ac:dyDescent="0.25">
      <c r="A1027" s="272" t="str">
        <f>IF((ROW()-3)/3&lt;=AnzTeams,ROUNDUP((ROW()-3)/3,0),"")</f>
        <v/>
      </c>
      <c r="B1027" s="68"/>
      <c r="C1027" s="68"/>
      <c r="D1027" s="68"/>
      <c r="E1027" s="66"/>
      <c r="F1027" s="67"/>
      <c r="G1027" s="67"/>
      <c r="H1027" s="71"/>
      <c r="I1027" s="72"/>
      <c r="J1027" s="67"/>
      <c r="K1027" s="67"/>
      <c r="L1027" s="67"/>
      <c r="M1027" s="67"/>
      <c r="N1027" s="67"/>
      <c r="O1027" s="67"/>
      <c r="P1027" s="73"/>
      <c r="Q1027" s="274" t="str">
        <f>IF(COUNTA(E1027:P1027)&gt;0,IF(COUNTA(E1027:P1027)&lt;&gt;2,"???",$AB$1),"")</f>
        <v/>
      </c>
      <c r="Z1027" s="82" t="str">
        <f>IF(Q1027=$AB$1,INDEX($E$3:$H$3,MAX(E1028:H1028)),"")</f>
        <v/>
      </c>
      <c r="AA1027" s="83" t="str">
        <f>IF(Q1027=$AB$1,INDEX($I$3:$P$3,MAX(I1028:P1028)),"")</f>
        <v/>
      </c>
      <c r="AB1027" s="84" t="str">
        <f>IF(ISNUMBER(AA1027),Z1027&amp;AA1027,"")</f>
        <v/>
      </c>
      <c r="AC1027" s="107" t="str">
        <f>IF(ISNUMBER(AA1027),AB1027&amp;TEXT(COUNTIF(AB$4:AB1027,AB1027),"000"),"")</f>
        <v/>
      </c>
    </row>
    <row r="1028" spans="1:29" ht="12" customHeight="1" thickBot="1" x14ac:dyDescent="0.25">
      <c r="A1028" s="272"/>
      <c r="B1028" s="64"/>
      <c r="C1028" s="64"/>
      <c r="D1028" s="64"/>
      <c r="E1028" s="78" t="str">
        <f t="shared" ref="E1028:H1028" si="3074">IF(LEN(E1027)=1,COLUMN(A1024),"")</f>
        <v/>
      </c>
      <c r="F1028" s="79" t="str">
        <f t="shared" si="3074"/>
        <v/>
      </c>
      <c r="G1028" s="79" t="str">
        <f t="shared" si="3074"/>
        <v/>
      </c>
      <c r="H1028" s="79" t="str">
        <f t="shared" si="3074"/>
        <v/>
      </c>
      <c r="I1028" s="80" t="str">
        <f t="shared" ref="I1028" si="3075">IF(LEN(I1027)=1,COLUMN(A1024),"")</f>
        <v/>
      </c>
      <c r="J1028" s="79" t="str">
        <f t="shared" ref="J1028" si="3076">IF(LEN(J1027)=1,COLUMN(B1024),"")</f>
        <v/>
      </c>
      <c r="K1028" s="79" t="str">
        <f t="shared" ref="K1028" si="3077">IF(LEN(K1027)=1,COLUMN(C1024),"")</f>
        <v/>
      </c>
      <c r="L1028" s="79" t="str">
        <f t="shared" ref="L1028" si="3078">IF(LEN(L1027)=1,COLUMN(D1024),"")</f>
        <v/>
      </c>
      <c r="M1028" s="79" t="str">
        <f t="shared" ref="M1028" si="3079">IF(LEN(M1027)=1,COLUMN(E1024),"")</f>
        <v/>
      </c>
      <c r="N1028" s="79" t="str">
        <f t="shared" ref="N1028" si="3080">IF(LEN(N1027)=1,COLUMN(F1024),"")</f>
        <v/>
      </c>
      <c r="O1028" s="79" t="str">
        <f t="shared" ref="O1028" si="3081">IF(LEN(O1027)=1,COLUMN(G1024),"")</f>
        <v/>
      </c>
      <c r="P1028" s="81" t="str">
        <f t="shared" ref="P1028" si="3082">IF(LEN(P1027)=1,COLUMN(H1024),"")</f>
        <v/>
      </c>
      <c r="Q1028" s="275"/>
      <c r="Z1028" s="85"/>
      <c r="AB1028" s="86"/>
      <c r="AC1028" s="108"/>
    </row>
    <row r="1029" spans="1:29" ht="12" customHeight="1" thickBot="1" x14ac:dyDescent="0.25">
      <c r="A1029" s="272"/>
      <c r="B1029" s="65"/>
      <c r="C1029" s="65"/>
      <c r="D1029" s="65"/>
      <c r="E1029" s="74"/>
      <c r="F1029" s="75"/>
      <c r="G1029" s="75"/>
      <c r="H1029" s="75"/>
      <c r="I1029" s="76"/>
      <c r="J1029" s="75"/>
      <c r="K1029" s="75"/>
      <c r="L1029" s="75"/>
      <c r="M1029" s="75"/>
      <c r="N1029" s="75"/>
      <c r="O1029" s="75"/>
      <c r="P1029" s="77"/>
      <c r="Q1029" s="276"/>
      <c r="Z1029" s="87"/>
      <c r="AA1029" s="88"/>
      <c r="AB1029" s="89"/>
      <c r="AC1029" s="109"/>
    </row>
    <row r="1030" spans="1:29" ht="12" customHeight="1" thickBot="1" x14ac:dyDescent="0.25">
      <c r="A1030" s="272" t="str">
        <f>IF((ROW()-3)/3&lt;=AnzTeams,ROUNDUP((ROW()-3)/3,0),"")</f>
        <v/>
      </c>
      <c r="B1030" s="68"/>
      <c r="C1030" s="68"/>
      <c r="D1030" s="68"/>
      <c r="E1030" s="66"/>
      <c r="F1030" s="67"/>
      <c r="G1030" s="67"/>
      <c r="H1030" s="71"/>
      <c r="I1030" s="72"/>
      <c r="J1030" s="67"/>
      <c r="K1030" s="67"/>
      <c r="L1030" s="67"/>
      <c r="M1030" s="67"/>
      <c r="N1030" s="67"/>
      <c r="O1030" s="67"/>
      <c r="P1030" s="73"/>
      <c r="Q1030" s="274" t="str">
        <f>IF(COUNTA(E1030:P1030)&gt;0,IF(COUNTA(E1030:P1030)&lt;&gt;2,"???",$AB$1),"")</f>
        <v/>
      </c>
      <c r="Z1030" s="82" t="str">
        <f>IF(Q1030=$AB$1,INDEX($E$3:$H$3,MAX(E1031:H1031)),"")</f>
        <v/>
      </c>
      <c r="AA1030" s="83" t="str">
        <f>IF(Q1030=$AB$1,INDEX($I$3:$P$3,MAX(I1031:P1031)),"")</f>
        <v/>
      </c>
      <c r="AB1030" s="84" t="str">
        <f>IF(ISNUMBER(AA1030),Z1030&amp;AA1030,"")</f>
        <v/>
      </c>
      <c r="AC1030" s="107" t="str">
        <f>IF(ISNUMBER(AA1030),AB1030&amp;TEXT(COUNTIF(AB$4:AB1030,AB1030),"000"),"")</f>
        <v/>
      </c>
    </row>
    <row r="1031" spans="1:29" ht="12" customHeight="1" thickBot="1" x14ac:dyDescent="0.25">
      <c r="A1031" s="272"/>
      <c r="B1031" s="64"/>
      <c r="C1031" s="64"/>
      <c r="D1031" s="64"/>
      <c r="E1031" s="78" t="str">
        <f t="shared" ref="E1031:H1031" si="3083">IF(LEN(E1030)=1,COLUMN(A1027),"")</f>
        <v/>
      </c>
      <c r="F1031" s="79" t="str">
        <f t="shared" si="3083"/>
        <v/>
      </c>
      <c r="G1031" s="79" t="str">
        <f t="shared" si="3083"/>
        <v/>
      </c>
      <c r="H1031" s="79" t="str">
        <f t="shared" si="3083"/>
        <v/>
      </c>
      <c r="I1031" s="80" t="str">
        <f t="shared" ref="I1031" si="3084">IF(LEN(I1030)=1,COLUMN(A1027),"")</f>
        <v/>
      </c>
      <c r="J1031" s="79" t="str">
        <f t="shared" ref="J1031" si="3085">IF(LEN(J1030)=1,COLUMN(B1027),"")</f>
        <v/>
      </c>
      <c r="K1031" s="79" t="str">
        <f t="shared" ref="K1031" si="3086">IF(LEN(K1030)=1,COLUMN(C1027),"")</f>
        <v/>
      </c>
      <c r="L1031" s="79" t="str">
        <f t="shared" ref="L1031" si="3087">IF(LEN(L1030)=1,COLUMN(D1027),"")</f>
        <v/>
      </c>
      <c r="M1031" s="79" t="str">
        <f t="shared" ref="M1031" si="3088">IF(LEN(M1030)=1,COLUMN(E1027),"")</f>
        <v/>
      </c>
      <c r="N1031" s="79" t="str">
        <f t="shared" ref="N1031" si="3089">IF(LEN(N1030)=1,COLUMN(F1027),"")</f>
        <v/>
      </c>
      <c r="O1031" s="79" t="str">
        <f t="shared" ref="O1031" si="3090">IF(LEN(O1030)=1,COLUMN(G1027),"")</f>
        <v/>
      </c>
      <c r="P1031" s="81" t="str">
        <f t="shared" ref="P1031" si="3091">IF(LEN(P1030)=1,COLUMN(H1027),"")</f>
        <v/>
      </c>
      <c r="Q1031" s="275"/>
      <c r="Z1031" s="85"/>
      <c r="AB1031" s="86"/>
      <c r="AC1031" s="108"/>
    </row>
    <row r="1032" spans="1:29" ht="12" customHeight="1" thickBot="1" x14ac:dyDescent="0.25">
      <c r="A1032" s="272"/>
      <c r="B1032" s="65"/>
      <c r="C1032" s="65"/>
      <c r="D1032" s="65"/>
      <c r="E1032" s="74"/>
      <c r="F1032" s="75"/>
      <c r="G1032" s="75"/>
      <c r="H1032" s="75"/>
      <c r="I1032" s="76"/>
      <c r="J1032" s="75"/>
      <c r="K1032" s="75"/>
      <c r="L1032" s="75"/>
      <c r="M1032" s="75"/>
      <c r="N1032" s="75"/>
      <c r="O1032" s="75"/>
      <c r="P1032" s="77"/>
      <c r="Q1032" s="276"/>
      <c r="Z1032" s="87"/>
      <c r="AA1032" s="88"/>
      <c r="AB1032" s="89"/>
      <c r="AC1032" s="109"/>
    </row>
    <row r="1033" spans="1:29" ht="12" customHeight="1" thickBot="1" x14ac:dyDescent="0.25">
      <c r="A1033" s="272" t="str">
        <f>IF((ROW()-3)/3&lt;=AnzTeams,ROUNDUP((ROW()-3)/3,0),"")</f>
        <v/>
      </c>
      <c r="B1033" s="68"/>
      <c r="C1033" s="68"/>
      <c r="D1033" s="68"/>
      <c r="E1033" s="66"/>
      <c r="F1033" s="67"/>
      <c r="G1033" s="67"/>
      <c r="H1033" s="71"/>
      <c r="I1033" s="72"/>
      <c r="J1033" s="67"/>
      <c r="K1033" s="67"/>
      <c r="L1033" s="67"/>
      <c r="M1033" s="67"/>
      <c r="N1033" s="67"/>
      <c r="O1033" s="67"/>
      <c r="P1033" s="73"/>
      <c r="Q1033" s="274" t="str">
        <f>IF(COUNTA(E1033:P1033)&gt;0,IF(COUNTA(E1033:P1033)&lt;&gt;2,"???",$AB$1),"")</f>
        <v/>
      </c>
      <c r="Z1033" s="82" t="str">
        <f>IF(Q1033=$AB$1,INDEX($E$3:$H$3,MAX(E1034:H1034)),"")</f>
        <v/>
      </c>
      <c r="AA1033" s="83" t="str">
        <f>IF(Q1033=$AB$1,INDEX($I$3:$P$3,MAX(I1034:P1034)),"")</f>
        <v/>
      </c>
      <c r="AB1033" s="84" t="str">
        <f>IF(ISNUMBER(AA1033),Z1033&amp;AA1033,"")</f>
        <v/>
      </c>
      <c r="AC1033" s="107" t="str">
        <f>IF(ISNUMBER(AA1033),AB1033&amp;TEXT(COUNTIF(AB$4:AB1033,AB1033),"000"),"")</f>
        <v/>
      </c>
    </row>
    <row r="1034" spans="1:29" ht="12" customHeight="1" thickBot="1" x14ac:dyDescent="0.25">
      <c r="A1034" s="272"/>
      <c r="B1034" s="64"/>
      <c r="C1034" s="64"/>
      <c r="D1034" s="64"/>
      <c r="E1034" s="78" t="str">
        <f t="shared" ref="E1034:H1034" si="3092">IF(LEN(E1033)=1,COLUMN(A1030),"")</f>
        <v/>
      </c>
      <c r="F1034" s="79" t="str">
        <f t="shared" si="3092"/>
        <v/>
      </c>
      <c r="G1034" s="79" t="str">
        <f t="shared" si="3092"/>
        <v/>
      </c>
      <c r="H1034" s="79" t="str">
        <f t="shared" si="3092"/>
        <v/>
      </c>
      <c r="I1034" s="80" t="str">
        <f t="shared" ref="I1034" si="3093">IF(LEN(I1033)=1,COLUMN(A1030),"")</f>
        <v/>
      </c>
      <c r="J1034" s="79" t="str">
        <f t="shared" ref="J1034" si="3094">IF(LEN(J1033)=1,COLUMN(B1030),"")</f>
        <v/>
      </c>
      <c r="K1034" s="79" t="str">
        <f t="shared" ref="K1034" si="3095">IF(LEN(K1033)=1,COLUMN(C1030),"")</f>
        <v/>
      </c>
      <c r="L1034" s="79" t="str">
        <f t="shared" ref="L1034" si="3096">IF(LEN(L1033)=1,COLUMN(D1030),"")</f>
        <v/>
      </c>
      <c r="M1034" s="79" t="str">
        <f t="shared" ref="M1034" si="3097">IF(LEN(M1033)=1,COLUMN(E1030),"")</f>
        <v/>
      </c>
      <c r="N1034" s="79" t="str">
        <f t="shared" ref="N1034" si="3098">IF(LEN(N1033)=1,COLUMN(F1030),"")</f>
        <v/>
      </c>
      <c r="O1034" s="79" t="str">
        <f t="shared" ref="O1034" si="3099">IF(LEN(O1033)=1,COLUMN(G1030),"")</f>
        <v/>
      </c>
      <c r="P1034" s="81" t="str">
        <f t="shared" ref="P1034" si="3100">IF(LEN(P1033)=1,COLUMN(H1030),"")</f>
        <v/>
      </c>
      <c r="Q1034" s="275"/>
      <c r="Z1034" s="85"/>
      <c r="AB1034" s="86"/>
      <c r="AC1034" s="108"/>
    </row>
    <row r="1035" spans="1:29" ht="12" customHeight="1" thickBot="1" x14ac:dyDescent="0.25">
      <c r="A1035" s="272"/>
      <c r="B1035" s="65"/>
      <c r="C1035" s="65"/>
      <c r="D1035" s="65"/>
      <c r="E1035" s="74"/>
      <c r="F1035" s="75"/>
      <c r="G1035" s="75"/>
      <c r="H1035" s="75"/>
      <c r="I1035" s="76"/>
      <c r="J1035" s="75"/>
      <c r="K1035" s="75"/>
      <c r="L1035" s="75"/>
      <c r="M1035" s="75"/>
      <c r="N1035" s="75"/>
      <c r="O1035" s="75"/>
      <c r="P1035" s="77"/>
      <c r="Q1035" s="276"/>
      <c r="Z1035" s="87"/>
      <c r="AA1035" s="88"/>
      <c r="AB1035" s="89"/>
      <c r="AC1035" s="109"/>
    </row>
    <row r="1036" spans="1:29" ht="12" customHeight="1" thickBot="1" x14ac:dyDescent="0.25">
      <c r="A1036" s="272" t="str">
        <f>IF((ROW()-3)/3&lt;=AnzTeams,ROUNDUP((ROW()-3)/3,0),"")</f>
        <v/>
      </c>
      <c r="B1036" s="68"/>
      <c r="C1036" s="68"/>
      <c r="D1036" s="68"/>
      <c r="E1036" s="66"/>
      <c r="F1036" s="67"/>
      <c r="G1036" s="67"/>
      <c r="H1036" s="71"/>
      <c r="I1036" s="72"/>
      <c r="J1036" s="67"/>
      <c r="K1036" s="67"/>
      <c r="L1036" s="67"/>
      <c r="M1036" s="67"/>
      <c r="N1036" s="67"/>
      <c r="O1036" s="67"/>
      <c r="P1036" s="73"/>
      <c r="Q1036" s="274" t="str">
        <f>IF(COUNTA(E1036:P1036)&gt;0,IF(COUNTA(E1036:P1036)&lt;&gt;2,"???",$AB$1),"")</f>
        <v/>
      </c>
      <c r="Z1036" s="82" t="str">
        <f>IF(Q1036=$AB$1,INDEX($E$3:$H$3,MAX(E1037:H1037)),"")</f>
        <v/>
      </c>
      <c r="AA1036" s="83" t="str">
        <f>IF(Q1036=$AB$1,INDEX($I$3:$P$3,MAX(I1037:P1037)),"")</f>
        <v/>
      </c>
      <c r="AB1036" s="84" t="str">
        <f>IF(ISNUMBER(AA1036),Z1036&amp;AA1036,"")</f>
        <v/>
      </c>
      <c r="AC1036" s="107" t="str">
        <f>IF(ISNUMBER(AA1036),AB1036&amp;TEXT(COUNTIF(AB$4:AB1036,AB1036),"000"),"")</f>
        <v/>
      </c>
    </row>
    <row r="1037" spans="1:29" ht="12" customHeight="1" thickBot="1" x14ac:dyDescent="0.25">
      <c r="A1037" s="272"/>
      <c r="B1037" s="64"/>
      <c r="C1037" s="64"/>
      <c r="D1037" s="64"/>
      <c r="E1037" s="78" t="str">
        <f t="shared" ref="E1037:H1037" si="3101">IF(LEN(E1036)=1,COLUMN(A1033),"")</f>
        <v/>
      </c>
      <c r="F1037" s="79" t="str">
        <f t="shared" si="3101"/>
        <v/>
      </c>
      <c r="G1037" s="79" t="str">
        <f t="shared" si="3101"/>
        <v/>
      </c>
      <c r="H1037" s="79" t="str">
        <f t="shared" si="3101"/>
        <v/>
      </c>
      <c r="I1037" s="80" t="str">
        <f t="shared" ref="I1037" si="3102">IF(LEN(I1036)=1,COLUMN(A1033),"")</f>
        <v/>
      </c>
      <c r="J1037" s="79" t="str">
        <f t="shared" ref="J1037" si="3103">IF(LEN(J1036)=1,COLUMN(B1033),"")</f>
        <v/>
      </c>
      <c r="K1037" s="79" t="str">
        <f t="shared" ref="K1037" si="3104">IF(LEN(K1036)=1,COLUMN(C1033),"")</f>
        <v/>
      </c>
      <c r="L1037" s="79" t="str">
        <f t="shared" ref="L1037" si="3105">IF(LEN(L1036)=1,COLUMN(D1033),"")</f>
        <v/>
      </c>
      <c r="M1037" s="79" t="str">
        <f t="shared" ref="M1037" si="3106">IF(LEN(M1036)=1,COLUMN(E1033),"")</f>
        <v/>
      </c>
      <c r="N1037" s="79" t="str">
        <f t="shared" ref="N1037" si="3107">IF(LEN(N1036)=1,COLUMN(F1033),"")</f>
        <v/>
      </c>
      <c r="O1037" s="79" t="str">
        <f t="shared" ref="O1037" si="3108">IF(LEN(O1036)=1,COLUMN(G1033),"")</f>
        <v/>
      </c>
      <c r="P1037" s="81" t="str">
        <f t="shared" ref="P1037" si="3109">IF(LEN(P1036)=1,COLUMN(H1033),"")</f>
        <v/>
      </c>
      <c r="Q1037" s="275"/>
      <c r="Z1037" s="85"/>
      <c r="AB1037" s="86"/>
      <c r="AC1037" s="108"/>
    </row>
    <row r="1038" spans="1:29" ht="12" customHeight="1" thickBot="1" x14ac:dyDescent="0.25">
      <c r="A1038" s="272"/>
      <c r="B1038" s="65"/>
      <c r="C1038" s="65"/>
      <c r="D1038" s="65"/>
      <c r="E1038" s="74"/>
      <c r="F1038" s="75"/>
      <c r="G1038" s="75"/>
      <c r="H1038" s="75"/>
      <c r="I1038" s="76"/>
      <c r="J1038" s="75"/>
      <c r="K1038" s="75"/>
      <c r="L1038" s="75"/>
      <c r="M1038" s="75"/>
      <c r="N1038" s="75"/>
      <c r="O1038" s="75"/>
      <c r="P1038" s="77"/>
      <c r="Q1038" s="276"/>
      <c r="Z1038" s="87"/>
      <c r="AA1038" s="88"/>
      <c r="AB1038" s="89"/>
      <c r="AC1038" s="109"/>
    </row>
    <row r="1039" spans="1:29" ht="12" customHeight="1" thickBot="1" x14ac:dyDescent="0.25">
      <c r="A1039" s="272" t="str">
        <f>IF((ROW()-3)/3&lt;=AnzTeams,ROUNDUP((ROW()-3)/3,0),"")</f>
        <v/>
      </c>
      <c r="B1039" s="68"/>
      <c r="C1039" s="68"/>
      <c r="D1039" s="68"/>
      <c r="E1039" s="66"/>
      <c r="F1039" s="67"/>
      <c r="G1039" s="67"/>
      <c r="H1039" s="71"/>
      <c r="I1039" s="72"/>
      <c r="J1039" s="67"/>
      <c r="K1039" s="67"/>
      <c r="L1039" s="67"/>
      <c r="M1039" s="67"/>
      <c r="N1039" s="67"/>
      <c r="O1039" s="67"/>
      <c r="P1039" s="73"/>
      <c r="Q1039" s="274" t="str">
        <f>IF(COUNTA(E1039:P1039)&gt;0,IF(COUNTA(E1039:P1039)&lt;&gt;2,"???",$AB$1),"")</f>
        <v/>
      </c>
      <c r="Z1039" s="82" t="str">
        <f>IF(Q1039=$AB$1,INDEX($E$3:$H$3,MAX(E1040:H1040)),"")</f>
        <v/>
      </c>
      <c r="AA1039" s="83" t="str">
        <f>IF(Q1039=$AB$1,INDEX($I$3:$P$3,MAX(I1040:P1040)),"")</f>
        <v/>
      </c>
      <c r="AB1039" s="84" t="str">
        <f>IF(ISNUMBER(AA1039),Z1039&amp;AA1039,"")</f>
        <v/>
      </c>
      <c r="AC1039" s="107" t="str">
        <f>IF(ISNUMBER(AA1039),AB1039&amp;TEXT(COUNTIF(AB$4:AB1039,AB1039),"000"),"")</f>
        <v/>
      </c>
    </row>
    <row r="1040" spans="1:29" ht="12" customHeight="1" thickBot="1" x14ac:dyDescent="0.25">
      <c r="A1040" s="272"/>
      <c r="B1040" s="64"/>
      <c r="C1040" s="64"/>
      <c r="D1040" s="64"/>
      <c r="E1040" s="78" t="str">
        <f t="shared" ref="E1040:H1040" si="3110">IF(LEN(E1039)=1,COLUMN(A1036),"")</f>
        <v/>
      </c>
      <c r="F1040" s="79" t="str">
        <f t="shared" si="3110"/>
        <v/>
      </c>
      <c r="G1040" s="79" t="str">
        <f t="shared" si="3110"/>
        <v/>
      </c>
      <c r="H1040" s="79" t="str">
        <f t="shared" si="3110"/>
        <v/>
      </c>
      <c r="I1040" s="80" t="str">
        <f t="shared" ref="I1040" si="3111">IF(LEN(I1039)=1,COLUMN(A1036),"")</f>
        <v/>
      </c>
      <c r="J1040" s="79" t="str">
        <f t="shared" ref="J1040" si="3112">IF(LEN(J1039)=1,COLUMN(B1036),"")</f>
        <v/>
      </c>
      <c r="K1040" s="79" t="str">
        <f t="shared" ref="K1040" si="3113">IF(LEN(K1039)=1,COLUMN(C1036),"")</f>
        <v/>
      </c>
      <c r="L1040" s="79" t="str">
        <f t="shared" ref="L1040" si="3114">IF(LEN(L1039)=1,COLUMN(D1036),"")</f>
        <v/>
      </c>
      <c r="M1040" s="79" t="str">
        <f t="shared" ref="M1040" si="3115">IF(LEN(M1039)=1,COLUMN(E1036),"")</f>
        <v/>
      </c>
      <c r="N1040" s="79" t="str">
        <f t="shared" ref="N1040" si="3116">IF(LEN(N1039)=1,COLUMN(F1036),"")</f>
        <v/>
      </c>
      <c r="O1040" s="79" t="str">
        <f t="shared" ref="O1040" si="3117">IF(LEN(O1039)=1,COLUMN(G1036),"")</f>
        <v/>
      </c>
      <c r="P1040" s="81" t="str">
        <f t="shared" ref="P1040" si="3118">IF(LEN(P1039)=1,COLUMN(H1036),"")</f>
        <v/>
      </c>
      <c r="Q1040" s="275"/>
      <c r="Z1040" s="85"/>
      <c r="AB1040" s="86"/>
      <c r="AC1040" s="108"/>
    </row>
    <row r="1041" spans="1:29" ht="12" customHeight="1" thickBot="1" x14ac:dyDescent="0.25">
      <c r="A1041" s="272"/>
      <c r="B1041" s="65"/>
      <c r="C1041" s="65"/>
      <c r="D1041" s="65"/>
      <c r="E1041" s="74"/>
      <c r="F1041" s="75"/>
      <c r="G1041" s="75"/>
      <c r="H1041" s="75"/>
      <c r="I1041" s="76"/>
      <c r="J1041" s="75"/>
      <c r="K1041" s="75"/>
      <c r="L1041" s="75"/>
      <c r="M1041" s="75"/>
      <c r="N1041" s="75"/>
      <c r="O1041" s="75"/>
      <c r="P1041" s="77"/>
      <c r="Q1041" s="276"/>
      <c r="Z1041" s="87"/>
      <c r="AA1041" s="88"/>
      <c r="AB1041" s="89"/>
      <c r="AC1041" s="109"/>
    </row>
    <row r="1042" spans="1:29" ht="12" customHeight="1" thickBot="1" x14ac:dyDescent="0.25">
      <c r="A1042" s="272" t="str">
        <f>IF((ROW()-3)/3&lt;=AnzTeams,ROUNDUP((ROW()-3)/3,0),"")</f>
        <v/>
      </c>
      <c r="B1042" s="68"/>
      <c r="C1042" s="68"/>
      <c r="D1042" s="68"/>
      <c r="E1042" s="66"/>
      <c r="F1042" s="67"/>
      <c r="G1042" s="67"/>
      <c r="H1042" s="71"/>
      <c r="I1042" s="72"/>
      <c r="J1042" s="67"/>
      <c r="K1042" s="67"/>
      <c r="L1042" s="67"/>
      <c r="M1042" s="67"/>
      <c r="N1042" s="67"/>
      <c r="O1042" s="67"/>
      <c r="P1042" s="73"/>
      <c r="Q1042" s="274" t="str">
        <f>IF(COUNTA(E1042:P1042)&gt;0,IF(COUNTA(E1042:P1042)&lt;&gt;2,"???",$AB$1),"")</f>
        <v/>
      </c>
      <c r="Z1042" s="82" t="str">
        <f>IF(Q1042=$AB$1,INDEX($E$3:$H$3,MAX(E1043:H1043)),"")</f>
        <v/>
      </c>
      <c r="AA1042" s="83" t="str">
        <f>IF(Q1042=$AB$1,INDEX($I$3:$P$3,MAX(I1043:P1043)),"")</f>
        <v/>
      </c>
      <c r="AB1042" s="84" t="str">
        <f>IF(ISNUMBER(AA1042),Z1042&amp;AA1042,"")</f>
        <v/>
      </c>
      <c r="AC1042" s="107" t="str">
        <f>IF(ISNUMBER(AA1042),AB1042&amp;TEXT(COUNTIF(AB$4:AB1042,AB1042),"000"),"")</f>
        <v/>
      </c>
    </row>
    <row r="1043" spans="1:29" ht="12" customHeight="1" thickBot="1" x14ac:dyDescent="0.25">
      <c r="A1043" s="272"/>
      <c r="B1043" s="64"/>
      <c r="C1043" s="64"/>
      <c r="D1043" s="64"/>
      <c r="E1043" s="78" t="str">
        <f t="shared" ref="E1043:H1043" si="3119">IF(LEN(E1042)=1,COLUMN(A1039),"")</f>
        <v/>
      </c>
      <c r="F1043" s="79" t="str">
        <f t="shared" si="3119"/>
        <v/>
      </c>
      <c r="G1043" s="79" t="str">
        <f t="shared" si="3119"/>
        <v/>
      </c>
      <c r="H1043" s="79" t="str">
        <f t="shared" si="3119"/>
        <v/>
      </c>
      <c r="I1043" s="80" t="str">
        <f t="shared" ref="I1043" si="3120">IF(LEN(I1042)=1,COLUMN(A1039),"")</f>
        <v/>
      </c>
      <c r="J1043" s="79" t="str">
        <f t="shared" ref="J1043" si="3121">IF(LEN(J1042)=1,COLUMN(B1039),"")</f>
        <v/>
      </c>
      <c r="K1043" s="79" t="str">
        <f t="shared" ref="K1043" si="3122">IF(LEN(K1042)=1,COLUMN(C1039),"")</f>
        <v/>
      </c>
      <c r="L1043" s="79" t="str">
        <f t="shared" ref="L1043" si="3123">IF(LEN(L1042)=1,COLUMN(D1039),"")</f>
        <v/>
      </c>
      <c r="M1043" s="79" t="str">
        <f t="shared" ref="M1043" si="3124">IF(LEN(M1042)=1,COLUMN(E1039),"")</f>
        <v/>
      </c>
      <c r="N1043" s="79" t="str">
        <f t="shared" ref="N1043" si="3125">IF(LEN(N1042)=1,COLUMN(F1039),"")</f>
        <v/>
      </c>
      <c r="O1043" s="79" t="str">
        <f t="shared" ref="O1043" si="3126">IF(LEN(O1042)=1,COLUMN(G1039),"")</f>
        <v/>
      </c>
      <c r="P1043" s="81" t="str">
        <f t="shared" ref="P1043" si="3127">IF(LEN(P1042)=1,COLUMN(H1039),"")</f>
        <v/>
      </c>
      <c r="Q1043" s="275"/>
      <c r="Z1043" s="85"/>
      <c r="AB1043" s="86"/>
      <c r="AC1043" s="108"/>
    </row>
    <row r="1044" spans="1:29" ht="12" customHeight="1" thickBot="1" x14ac:dyDescent="0.25">
      <c r="A1044" s="272"/>
      <c r="B1044" s="65"/>
      <c r="C1044" s="65"/>
      <c r="D1044" s="65"/>
      <c r="E1044" s="74"/>
      <c r="F1044" s="75"/>
      <c r="G1044" s="75"/>
      <c r="H1044" s="75"/>
      <c r="I1044" s="76"/>
      <c r="J1044" s="75"/>
      <c r="K1044" s="75"/>
      <c r="L1044" s="75"/>
      <c r="M1044" s="75"/>
      <c r="N1044" s="75"/>
      <c r="O1044" s="75"/>
      <c r="P1044" s="77"/>
      <c r="Q1044" s="276"/>
      <c r="Z1044" s="87"/>
      <c r="AA1044" s="88"/>
      <c r="AB1044" s="89"/>
      <c r="AC1044" s="109"/>
    </row>
    <row r="1045" spans="1:29" ht="12" customHeight="1" thickBot="1" x14ac:dyDescent="0.25">
      <c r="A1045" s="272" t="str">
        <f>IF((ROW()-3)/3&lt;=AnzTeams,ROUNDUP((ROW()-3)/3,0),"")</f>
        <v/>
      </c>
      <c r="B1045" s="68"/>
      <c r="C1045" s="68"/>
      <c r="D1045" s="68"/>
      <c r="E1045" s="66"/>
      <c r="F1045" s="67"/>
      <c r="G1045" s="67"/>
      <c r="H1045" s="71"/>
      <c r="I1045" s="72"/>
      <c r="J1045" s="67"/>
      <c r="K1045" s="67"/>
      <c r="L1045" s="67"/>
      <c r="M1045" s="67"/>
      <c r="N1045" s="67"/>
      <c r="O1045" s="67"/>
      <c r="P1045" s="73"/>
      <c r="Q1045" s="274" t="str">
        <f>IF(COUNTA(E1045:P1045)&gt;0,IF(COUNTA(E1045:P1045)&lt;&gt;2,"???",$AB$1),"")</f>
        <v/>
      </c>
      <c r="Z1045" s="82" t="str">
        <f>IF(Q1045=$AB$1,INDEX($E$3:$H$3,MAX(E1046:H1046)),"")</f>
        <v/>
      </c>
      <c r="AA1045" s="83" t="str">
        <f>IF(Q1045=$AB$1,INDEX($I$3:$P$3,MAX(I1046:P1046)),"")</f>
        <v/>
      </c>
      <c r="AB1045" s="84" t="str">
        <f>IF(ISNUMBER(AA1045),Z1045&amp;AA1045,"")</f>
        <v/>
      </c>
      <c r="AC1045" s="107" t="str">
        <f>IF(ISNUMBER(AA1045),AB1045&amp;TEXT(COUNTIF(AB$4:AB1045,AB1045),"000"),"")</f>
        <v/>
      </c>
    </row>
    <row r="1046" spans="1:29" ht="12" customHeight="1" thickBot="1" x14ac:dyDescent="0.25">
      <c r="A1046" s="272"/>
      <c r="B1046" s="64"/>
      <c r="C1046" s="64"/>
      <c r="D1046" s="64"/>
      <c r="E1046" s="78" t="str">
        <f t="shared" ref="E1046:H1046" si="3128">IF(LEN(E1045)=1,COLUMN(A1042),"")</f>
        <v/>
      </c>
      <c r="F1046" s="79" t="str">
        <f t="shared" si="3128"/>
        <v/>
      </c>
      <c r="G1046" s="79" t="str">
        <f t="shared" si="3128"/>
        <v/>
      </c>
      <c r="H1046" s="79" t="str">
        <f t="shared" si="3128"/>
        <v/>
      </c>
      <c r="I1046" s="80" t="str">
        <f t="shared" ref="I1046" si="3129">IF(LEN(I1045)=1,COLUMN(A1042),"")</f>
        <v/>
      </c>
      <c r="J1046" s="79" t="str">
        <f t="shared" ref="J1046" si="3130">IF(LEN(J1045)=1,COLUMN(B1042),"")</f>
        <v/>
      </c>
      <c r="K1046" s="79" t="str">
        <f t="shared" ref="K1046" si="3131">IF(LEN(K1045)=1,COLUMN(C1042),"")</f>
        <v/>
      </c>
      <c r="L1046" s="79" t="str">
        <f t="shared" ref="L1046" si="3132">IF(LEN(L1045)=1,COLUMN(D1042),"")</f>
        <v/>
      </c>
      <c r="M1046" s="79" t="str">
        <f t="shared" ref="M1046" si="3133">IF(LEN(M1045)=1,COLUMN(E1042),"")</f>
        <v/>
      </c>
      <c r="N1046" s="79" t="str">
        <f t="shared" ref="N1046" si="3134">IF(LEN(N1045)=1,COLUMN(F1042),"")</f>
        <v/>
      </c>
      <c r="O1046" s="79" t="str">
        <f t="shared" ref="O1046" si="3135">IF(LEN(O1045)=1,COLUMN(G1042),"")</f>
        <v/>
      </c>
      <c r="P1046" s="81" t="str">
        <f t="shared" ref="P1046" si="3136">IF(LEN(P1045)=1,COLUMN(H1042),"")</f>
        <v/>
      </c>
      <c r="Q1046" s="275"/>
      <c r="Z1046" s="85"/>
      <c r="AB1046" s="86"/>
      <c r="AC1046" s="108"/>
    </row>
    <row r="1047" spans="1:29" ht="12" customHeight="1" thickBot="1" x14ac:dyDescent="0.25">
      <c r="A1047" s="272"/>
      <c r="B1047" s="65"/>
      <c r="C1047" s="65"/>
      <c r="D1047" s="65"/>
      <c r="E1047" s="74"/>
      <c r="F1047" s="75"/>
      <c r="G1047" s="75"/>
      <c r="H1047" s="75"/>
      <c r="I1047" s="76"/>
      <c r="J1047" s="75"/>
      <c r="K1047" s="75"/>
      <c r="L1047" s="75"/>
      <c r="M1047" s="75"/>
      <c r="N1047" s="75"/>
      <c r="O1047" s="75"/>
      <c r="P1047" s="77"/>
      <c r="Q1047" s="276"/>
      <c r="Z1047" s="87"/>
      <c r="AA1047" s="88"/>
      <c r="AB1047" s="89"/>
      <c r="AC1047" s="109"/>
    </row>
    <row r="1048" spans="1:29" ht="12" customHeight="1" thickBot="1" x14ac:dyDescent="0.25">
      <c r="A1048" s="272" t="str">
        <f>IF((ROW()-3)/3&lt;=AnzTeams,ROUNDUP((ROW()-3)/3,0),"")</f>
        <v/>
      </c>
      <c r="B1048" s="68"/>
      <c r="C1048" s="68"/>
      <c r="D1048" s="68"/>
      <c r="E1048" s="66"/>
      <c r="F1048" s="67"/>
      <c r="G1048" s="67"/>
      <c r="H1048" s="71"/>
      <c r="I1048" s="72"/>
      <c r="J1048" s="67"/>
      <c r="K1048" s="67"/>
      <c r="L1048" s="67"/>
      <c r="M1048" s="67"/>
      <c r="N1048" s="67"/>
      <c r="O1048" s="67"/>
      <c r="P1048" s="73"/>
      <c r="Q1048" s="274" t="str">
        <f>IF(COUNTA(E1048:P1048)&gt;0,IF(COUNTA(E1048:P1048)&lt;&gt;2,"???",$AB$1),"")</f>
        <v/>
      </c>
      <c r="Z1048" s="82" t="str">
        <f>IF(Q1048=$AB$1,INDEX($E$3:$H$3,MAX(E1049:H1049)),"")</f>
        <v/>
      </c>
      <c r="AA1048" s="83" t="str">
        <f>IF(Q1048=$AB$1,INDEX($I$3:$P$3,MAX(I1049:P1049)),"")</f>
        <v/>
      </c>
      <c r="AB1048" s="84" t="str">
        <f>IF(ISNUMBER(AA1048),Z1048&amp;AA1048,"")</f>
        <v/>
      </c>
      <c r="AC1048" s="107" t="str">
        <f>IF(ISNUMBER(AA1048),AB1048&amp;TEXT(COUNTIF(AB$4:AB1048,AB1048),"000"),"")</f>
        <v/>
      </c>
    </row>
    <row r="1049" spans="1:29" ht="12" customHeight="1" thickBot="1" x14ac:dyDescent="0.25">
      <c r="A1049" s="272"/>
      <c r="B1049" s="64"/>
      <c r="C1049" s="64"/>
      <c r="D1049" s="64"/>
      <c r="E1049" s="78" t="str">
        <f t="shared" ref="E1049:H1049" si="3137">IF(LEN(E1048)=1,COLUMN(A1045),"")</f>
        <v/>
      </c>
      <c r="F1049" s="79" t="str">
        <f t="shared" si="3137"/>
        <v/>
      </c>
      <c r="G1049" s="79" t="str">
        <f t="shared" si="3137"/>
        <v/>
      </c>
      <c r="H1049" s="79" t="str">
        <f t="shared" si="3137"/>
        <v/>
      </c>
      <c r="I1049" s="80" t="str">
        <f t="shared" ref="I1049" si="3138">IF(LEN(I1048)=1,COLUMN(A1045),"")</f>
        <v/>
      </c>
      <c r="J1049" s="79" t="str">
        <f t="shared" ref="J1049" si="3139">IF(LEN(J1048)=1,COLUMN(B1045),"")</f>
        <v/>
      </c>
      <c r="K1049" s="79" t="str">
        <f t="shared" ref="K1049" si="3140">IF(LEN(K1048)=1,COLUMN(C1045),"")</f>
        <v/>
      </c>
      <c r="L1049" s="79" t="str">
        <f t="shared" ref="L1049" si="3141">IF(LEN(L1048)=1,COLUMN(D1045),"")</f>
        <v/>
      </c>
      <c r="M1049" s="79" t="str">
        <f t="shared" ref="M1049" si="3142">IF(LEN(M1048)=1,COLUMN(E1045),"")</f>
        <v/>
      </c>
      <c r="N1049" s="79" t="str">
        <f t="shared" ref="N1049" si="3143">IF(LEN(N1048)=1,COLUMN(F1045),"")</f>
        <v/>
      </c>
      <c r="O1049" s="79" t="str">
        <f t="shared" ref="O1049" si="3144">IF(LEN(O1048)=1,COLUMN(G1045),"")</f>
        <v/>
      </c>
      <c r="P1049" s="81" t="str">
        <f t="shared" ref="P1049" si="3145">IF(LEN(P1048)=1,COLUMN(H1045),"")</f>
        <v/>
      </c>
      <c r="Q1049" s="275"/>
      <c r="Z1049" s="85"/>
      <c r="AB1049" s="86"/>
      <c r="AC1049" s="108"/>
    </row>
    <row r="1050" spans="1:29" ht="12" customHeight="1" thickBot="1" x14ac:dyDescent="0.25">
      <c r="A1050" s="272"/>
      <c r="B1050" s="65"/>
      <c r="C1050" s="65"/>
      <c r="D1050" s="65"/>
      <c r="E1050" s="74"/>
      <c r="F1050" s="75"/>
      <c r="G1050" s="75"/>
      <c r="H1050" s="75"/>
      <c r="I1050" s="76"/>
      <c r="J1050" s="75"/>
      <c r="K1050" s="75"/>
      <c r="L1050" s="75"/>
      <c r="M1050" s="75"/>
      <c r="N1050" s="75"/>
      <c r="O1050" s="75"/>
      <c r="P1050" s="77"/>
      <c r="Q1050" s="276"/>
      <c r="Z1050" s="87"/>
      <c r="AA1050" s="88"/>
      <c r="AB1050" s="89"/>
      <c r="AC1050" s="109"/>
    </row>
    <row r="1051" spans="1:29" ht="12" customHeight="1" thickBot="1" x14ac:dyDescent="0.25">
      <c r="A1051" s="272" t="str">
        <f>IF((ROW()-3)/3&lt;=AnzTeams,ROUNDUP((ROW()-3)/3,0),"")</f>
        <v/>
      </c>
      <c r="B1051" s="68"/>
      <c r="C1051" s="68"/>
      <c r="D1051" s="68"/>
      <c r="E1051" s="66"/>
      <c r="F1051" s="67"/>
      <c r="G1051" s="67"/>
      <c r="H1051" s="71"/>
      <c r="I1051" s="72"/>
      <c r="J1051" s="67"/>
      <c r="K1051" s="67"/>
      <c r="L1051" s="67"/>
      <c r="M1051" s="67"/>
      <c r="N1051" s="67"/>
      <c r="O1051" s="67"/>
      <c r="P1051" s="73"/>
      <c r="Q1051" s="274" t="str">
        <f>IF(COUNTA(E1051:P1051)&gt;0,IF(COUNTA(E1051:P1051)&lt;&gt;2,"???",$AB$1),"")</f>
        <v/>
      </c>
      <c r="Z1051" s="82" t="str">
        <f>IF(Q1051=$AB$1,INDEX($E$3:$H$3,MAX(E1052:H1052)),"")</f>
        <v/>
      </c>
      <c r="AA1051" s="83" t="str">
        <f>IF(Q1051=$AB$1,INDEX($I$3:$P$3,MAX(I1052:P1052)),"")</f>
        <v/>
      </c>
      <c r="AB1051" s="84" t="str">
        <f>IF(ISNUMBER(AA1051),Z1051&amp;AA1051,"")</f>
        <v/>
      </c>
      <c r="AC1051" s="107" t="str">
        <f>IF(ISNUMBER(AA1051),AB1051&amp;TEXT(COUNTIF(AB$4:AB1051,AB1051),"000"),"")</f>
        <v/>
      </c>
    </row>
    <row r="1052" spans="1:29" ht="12" customHeight="1" thickBot="1" x14ac:dyDescent="0.25">
      <c r="A1052" s="272"/>
      <c r="B1052" s="64"/>
      <c r="C1052" s="64"/>
      <c r="D1052" s="64"/>
      <c r="E1052" s="78" t="str">
        <f t="shared" ref="E1052:H1052" si="3146">IF(LEN(E1051)=1,COLUMN(A1048),"")</f>
        <v/>
      </c>
      <c r="F1052" s="79" t="str">
        <f t="shared" si="3146"/>
        <v/>
      </c>
      <c r="G1052" s="79" t="str">
        <f t="shared" si="3146"/>
        <v/>
      </c>
      <c r="H1052" s="79" t="str">
        <f t="shared" si="3146"/>
        <v/>
      </c>
      <c r="I1052" s="80" t="str">
        <f t="shared" ref="I1052" si="3147">IF(LEN(I1051)=1,COLUMN(A1048),"")</f>
        <v/>
      </c>
      <c r="J1052" s="79" t="str">
        <f t="shared" ref="J1052" si="3148">IF(LEN(J1051)=1,COLUMN(B1048),"")</f>
        <v/>
      </c>
      <c r="K1052" s="79" t="str">
        <f t="shared" ref="K1052" si="3149">IF(LEN(K1051)=1,COLUMN(C1048),"")</f>
        <v/>
      </c>
      <c r="L1052" s="79" t="str">
        <f t="shared" ref="L1052" si="3150">IF(LEN(L1051)=1,COLUMN(D1048),"")</f>
        <v/>
      </c>
      <c r="M1052" s="79" t="str">
        <f t="shared" ref="M1052" si="3151">IF(LEN(M1051)=1,COLUMN(E1048),"")</f>
        <v/>
      </c>
      <c r="N1052" s="79" t="str">
        <f t="shared" ref="N1052" si="3152">IF(LEN(N1051)=1,COLUMN(F1048),"")</f>
        <v/>
      </c>
      <c r="O1052" s="79" t="str">
        <f t="shared" ref="O1052" si="3153">IF(LEN(O1051)=1,COLUMN(G1048),"")</f>
        <v/>
      </c>
      <c r="P1052" s="81" t="str">
        <f t="shared" ref="P1052" si="3154">IF(LEN(P1051)=1,COLUMN(H1048),"")</f>
        <v/>
      </c>
      <c r="Q1052" s="275"/>
      <c r="Z1052" s="85"/>
      <c r="AB1052" s="86"/>
      <c r="AC1052" s="108"/>
    </row>
    <row r="1053" spans="1:29" ht="12" customHeight="1" thickBot="1" x14ac:dyDescent="0.25">
      <c r="A1053" s="272"/>
      <c r="B1053" s="65"/>
      <c r="C1053" s="65"/>
      <c r="D1053" s="65"/>
      <c r="E1053" s="74"/>
      <c r="F1053" s="75"/>
      <c r="G1053" s="75"/>
      <c r="H1053" s="75"/>
      <c r="I1053" s="76"/>
      <c r="J1053" s="75"/>
      <c r="K1053" s="75"/>
      <c r="L1053" s="75"/>
      <c r="M1053" s="75"/>
      <c r="N1053" s="75"/>
      <c r="O1053" s="75"/>
      <c r="P1053" s="77"/>
      <c r="Q1053" s="276"/>
      <c r="Z1053" s="87"/>
      <c r="AA1053" s="88"/>
      <c r="AB1053" s="89"/>
      <c r="AC1053" s="109"/>
    </row>
    <row r="1054" spans="1:29" ht="12" customHeight="1" thickBot="1" x14ac:dyDescent="0.25">
      <c r="A1054" s="272" t="str">
        <f>IF((ROW()-3)/3&lt;=AnzTeams,ROUNDUP((ROW()-3)/3,0),"")</f>
        <v/>
      </c>
      <c r="B1054" s="68"/>
      <c r="C1054" s="68"/>
      <c r="D1054" s="68"/>
      <c r="E1054" s="66"/>
      <c r="F1054" s="67"/>
      <c r="G1054" s="67"/>
      <c r="H1054" s="71"/>
      <c r="I1054" s="72"/>
      <c r="J1054" s="67"/>
      <c r="K1054" s="67"/>
      <c r="L1054" s="67"/>
      <c r="M1054" s="67"/>
      <c r="N1054" s="67"/>
      <c r="O1054" s="67"/>
      <c r="P1054" s="73"/>
      <c r="Q1054" s="274" t="str">
        <f>IF(COUNTA(E1054:P1054)&gt;0,IF(COUNTA(E1054:P1054)&lt;&gt;2,"???",$AB$1),"")</f>
        <v/>
      </c>
      <c r="Z1054" s="82" t="str">
        <f>IF(Q1054=$AB$1,INDEX($E$3:$H$3,MAX(E1055:H1055)),"")</f>
        <v/>
      </c>
      <c r="AA1054" s="83" t="str">
        <f>IF(Q1054=$AB$1,INDEX($I$3:$P$3,MAX(I1055:P1055)),"")</f>
        <v/>
      </c>
      <c r="AB1054" s="84" t="str">
        <f>IF(ISNUMBER(AA1054),Z1054&amp;AA1054,"")</f>
        <v/>
      </c>
      <c r="AC1054" s="107" t="str">
        <f>IF(ISNUMBER(AA1054),AB1054&amp;TEXT(COUNTIF(AB$4:AB1054,AB1054),"000"),"")</f>
        <v/>
      </c>
    </row>
    <row r="1055" spans="1:29" ht="12" customHeight="1" thickBot="1" x14ac:dyDescent="0.25">
      <c r="A1055" s="272"/>
      <c r="B1055" s="64"/>
      <c r="C1055" s="64"/>
      <c r="D1055" s="64"/>
      <c r="E1055" s="78" t="str">
        <f t="shared" ref="E1055:H1055" si="3155">IF(LEN(E1054)=1,COLUMN(A1051),"")</f>
        <v/>
      </c>
      <c r="F1055" s="79" t="str">
        <f t="shared" si="3155"/>
        <v/>
      </c>
      <c r="G1055" s="79" t="str">
        <f t="shared" si="3155"/>
        <v/>
      </c>
      <c r="H1055" s="79" t="str">
        <f t="shared" si="3155"/>
        <v/>
      </c>
      <c r="I1055" s="80" t="str">
        <f t="shared" ref="I1055" si="3156">IF(LEN(I1054)=1,COLUMN(A1051),"")</f>
        <v/>
      </c>
      <c r="J1055" s="79" t="str">
        <f t="shared" ref="J1055" si="3157">IF(LEN(J1054)=1,COLUMN(B1051),"")</f>
        <v/>
      </c>
      <c r="K1055" s="79" t="str">
        <f t="shared" ref="K1055" si="3158">IF(LEN(K1054)=1,COLUMN(C1051),"")</f>
        <v/>
      </c>
      <c r="L1055" s="79" t="str">
        <f t="shared" ref="L1055" si="3159">IF(LEN(L1054)=1,COLUMN(D1051),"")</f>
        <v/>
      </c>
      <c r="M1055" s="79" t="str">
        <f t="shared" ref="M1055" si="3160">IF(LEN(M1054)=1,COLUMN(E1051),"")</f>
        <v/>
      </c>
      <c r="N1055" s="79" t="str">
        <f t="shared" ref="N1055" si="3161">IF(LEN(N1054)=1,COLUMN(F1051),"")</f>
        <v/>
      </c>
      <c r="O1055" s="79" t="str">
        <f t="shared" ref="O1055" si="3162">IF(LEN(O1054)=1,COLUMN(G1051),"")</f>
        <v/>
      </c>
      <c r="P1055" s="81" t="str">
        <f t="shared" ref="P1055" si="3163">IF(LEN(P1054)=1,COLUMN(H1051),"")</f>
        <v/>
      </c>
      <c r="Q1055" s="275"/>
      <c r="Z1055" s="85"/>
      <c r="AB1055" s="86"/>
      <c r="AC1055" s="108"/>
    </row>
    <row r="1056" spans="1:29" ht="12" customHeight="1" thickBot="1" x14ac:dyDescent="0.25">
      <c r="A1056" s="272"/>
      <c r="B1056" s="65"/>
      <c r="C1056" s="65"/>
      <c r="D1056" s="65"/>
      <c r="E1056" s="74"/>
      <c r="F1056" s="75"/>
      <c r="G1056" s="75"/>
      <c r="H1056" s="75"/>
      <c r="I1056" s="76"/>
      <c r="J1056" s="75"/>
      <c r="K1056" s="75"/>
      <c r="L1056" s="75"/>
      <c r="M1056" s="75"/>
      <c r="N1056" s="75"/>
      <c r="O1056" s="75"/>
      <c r="P1056" s="77"/>
      <c r="Q1056" s="276"/>
      <c r="Z1056" s="87"/>
      <c r="AA1056" s="88"/>
      <c r="AB1056" s="89"/>
      <c r="AC1056" s="109"/>
    </row>
    <row r="1057" spans="1:29" ht="12" customHeight="1" thickBot="1" x14ac:dyDescent="0.25">
      <c r="A1057" s="272" t="str">
        <f>IF((ROW()-3)/3&lt;=AnzTeams,ROUNDUP((ROW()-3)/3,0),"")</f>
        <v/>
      </c>
      <c r="B1057" s="68"/>
      <c r="C1057" s="68"/>
      <c r="D1057" s="68"/>
      <c r="E1057" s="66"/>
      <c r="F1057" s="67"/>
      <c r="G1057" s="67"/>
      <c r="H1057" s="71"/>
      <c r="I1057" s="72"/>
      <c r="J1057" s="67"/>
      <c r="K1057" s="67"/>
      <c r="L1057" s="67"/>
      <c r="M1057" s="67"/>
      <c r="N1057" s="67"/>
      <c r="O1057" s="67"/>
      <c r="P1057" s="73"/>
      <c r="Q1057" s="274" t="str">
        <f>IF(COUNTA(E1057:P1057)&gt;0,IF(COUNTA(E1057:P1057)&lt;&gt;2,"???",$AB$1),"")</f>
        <v/>
      </c>
      <c r="Z1057" s="82" t="str">
        <f>IF(Q1057=$AB$1,INDEX($E$3:$H$3,MAX(E1058:H1058)),"")</f>
        <v/>
      </c>
      <c r="AA1057" s="83" t="str">
        <f>IF(Q1057=$AB$1,INDEX($I$3:$P$3,MAX(I1058:P1058)),"")</f>
        <v/>
      </c>
      <c r="AB1057" s="84" t="str">
        <f>IF(ISNUMBER(AA1057),Z1057&amp;AA1057,"")</f>
        <v/>
      </c>
      <c r="AC1057" s="107" t="str">
        <f>IF(ISNUMBER(AA1057),AB1057&amp;TEXT(COUNTIF(AB$4:AB1057,AB1057),"000"),"")</f>
        <v/>
      </c>
    </row>
    <row r="1058" spans="1:29" ht="12" customHeight="1" thickBot="1" x14ac:dyDescent="0.25">
      <c r="A1058" s="272"/>
      <c r="B1058" s="64"/>
      <c r="C1058" s="64"/>
      <c r="D1058" s="64"/>
      <c r="E1058" s="78" t="str">
        <f t="shared" ref="E1058:H1058" si="3164">IF(LEN(E1057)=1,COLUMN(A1054),"")</f>
        <v/>
      </c>
      <c r="F1058" s="79" t="str">
        <f t="shared" si="3164"/>
        <v/>
      </c>
      <c r="G1058" s="79" t="str">
        <f t="shared" si="3164"/>
        <v/>
      </c>
      <c r="H1058" s="79" t="str">
        <f t="shared" si="3164"/>
        <v/>
      </c>
      <c r="I1058" s="80" t="str">
        <f t="shared" ref="I1058" si="3165">IF(LEN(I1057)=1,COLUMN(A1054),"")</f>
        <v/>
      </c>
      <c r="J1058" s="79" t="str">
        <f t="shared" ref="J1058" si="3166">IF(LEN(J1057)=1,COLUMN(B1054),"")</f>
        <v/>
      </c>
      <c r="K1058" s="79" t="str">
        <f t="shared" ref="K1058" si="3167">IF(LEN(K1057)=1,COLUMN(C1054),"")</f>
        <v/>
      </c>
      <c r="L1058" s="79" t="str">
        <f t="shared" ref="L1058" si="3168">IF(LEN(L1057)=1,COLUMN(D1054),"")</f>
        <v/>
      </c>
      <c r="M1058" s="79" t="str">
        <f t="shared" ref="M1058" si="3169">IF(LEN(M1057)=1,COLUMN(E1054),"")</f>
        <v/>
      </c>
      <c r="N1058" s="79" t="str">
        <f t="shared" ref="N1058" si="3170">IF(LEN(N1057)=1,COLUMN(F1054),"")</f>
        <v/>
      </c>
      <c r="O1058" s="79" t="str">
        <f t="shared" ref="O1058" si="3171">IF(LEN(O1057)=1,COLUMN(G1054),"")</f>
        <v/>
      </c>
      <c r="P1058" s="81" t="str">
        <f t="shared" ref="P1058" si="3172">IF(LEN(P1057)=1,COLUMN(H1054),"")</f>
        <v/>
      </c>
      <c r="Q1058" s="275"/>
      <c r="Z1058" s="85"/>
      <c r="AB1058" s="86"/>
      <c r="AC1058" s="108"/>
    </row>
    <row r="1059" spans="1:29" ht="12" customHeight="1" thickBot="1" x14ac:dyDescent="0.25">
      <c r="A1059" s="272"/>
      <c r="B1059" s="65"/>
      <c r="C1059" s="65"/>
      <c r="D1059" s="65"/>
      <c r="E1059" s="74"/>
      <c r="F1059" s="75"/>
      <c r="G1059" s="75"/>
      <c r="H1059" s="75"/>
      <c r="I1059" s="76"/>
      <c r="J1059" s="75"/>
      <c r="K1059" s="75"/>
      <c r="L1059" s="75"/>
      <c r="M1059" s="75"/>
      <c r="N1059" s="75"/>
      <c r="O1059" s="75"/>
      <c r="P1059" s="77"/>
      <c r="Q1059" s="276"/>
      <c r="Z1059" s="87"/>
      <c r="AA1059" s="88"/>
      <c r="AB1059" s="89"/>
      <c r="AC1059" s="109"/>
    </row>
    <row r="1060" spans="1:29" ht="12" customHeight="1" thickBot="1" x14ac:dyDescent="0.25">
      <c r="A1060" s="272" t="str">
        <f>IF((ROW()-3)/3&lt;=AnzTeams,ROUNDUP((ROW()-3)/3,0),"")</f>
        <v/>
      </c>
      <c r="B1060" s="68"/>
      <c r="C1060" s="68"/>
      <c r="D1060" s="68"/>
      <c r="E1060" s="66"/>
      <c r="F1060" s="67"/>
      <c r="G1060" s="67"/>
      <c r="H1060" s="71"/>
      <c r="I1060" s="72"/>
      <c r="J1060" s="67"/>
      <c r="K1060" s="67"/>
      <c r="L1060" s="67"/>
      <c r="M1060" s="67"/>
      <c r="N1060" s="67"/>
      <c r="O1060" s="67"/>
      <c r="P1060" s="73"/>
      <c r="Q1060" s="274" t="str">
        <f>IF(COUNTA(E1060:P1060)&gt;0,IF(COUNTA(E1060:P1060)&lt;&gt;2,"???",$AB$1),"")</f>
        <v/>
      </c>
      <c r="Z1060" s="82" t="str">
        <f>IF(Q1060=$AB$1,INDEX($E$3:$H$3,MAX(E1061:H1061)),"")</f>
        <v/>
      </c>
      <c r="AA1060" s="83" t="str">
        <f>IF(Q1060=$AB$1,INDEX($I$3:$P$3,MAX(I1061:P1061)),"")</f>
        <v/>
      </c>
      <c r="AB1060" s="84" t="str">
        <f>IF(ISNUMBER(AA1060),Z1060&amp;AA1060,"")</f>
        <v/>
      </c>
      <c r="AC1060" s="107" t="str">
        <f>IF(ISNUMBER(AA1060),AB1060&amp;TEXT(COUNTIF(AB$4:AB1060,AB1060),"000"),"")</f>
        <v/>
      </c>
    </row>
    <row r="1061" spans="1:29" ht="12" customHeight="1" thickBot="1" x14ac:dyDescent="0.25">
      <c r="A1061" s="272"/>
      <c r="B1061" s="64"/>
      <c r="C1061" s="64"/>
      <c r="D1061" s="64"/>
      <c r="E1061" s="78" t="str">
        <f t="shared" ref="E1061:H1061" si="3173">IF(LEN(E1060)=1,COLUMN(A1057),"")</f>
        <v/>
      </c>
      <c r="F1061" s="79" t="str">
        <f t="shared" si="3173"/>
        <v/>
      </c>
      <c r="G1061" s="79" t="str">
        <f t="shared" si="3173"/>
        <v/>
      </c>
      <c r="H1061" s="79" t="str">
        <f t="shared" si="3173"/>
        <v/>
      </c>
      <c r="I1061" s="80" t="str">
        <f t="shared" ref="I1061" si="3174">IF(LEN(I1060)=1,COLUMN(A1057),"")</f>
        <v/>
      </c>
      <c r="J1061" s="79" t="str">
        <f t="shared" ref="J1061" si="3175">IF(LEN(J1060)=1,COLUMN(B1057),"")</f>
        <v/>
      </c>
      <c r="K1061" s="79" t="str">
        <f t="shared" ref="K1061" si="3176">IF(LEN(K1060)=1,COLUMN(C1057),"")</f>
        <v/>
      </c>
      <c r="L1061" s="79" t="str">
        <f t="shared" ref="L1061" si="3177">IF(LEN(L1060)=1,COLUMN(D1057),"")</f>
        <v/>
      </c>
      <c r="M1061" s="79" t="str">
        <f t="shared" ref="M1061" si="3178">IF(LEN(M1060)=1,COLUMN(E1057),"")</f>
        <v/>
      </c>
      <c r="N1061" s="79" t="str">
        <f t="shared" ref="N1061" si="3179">IF(LEN(N1060)=1,COLUMN(F1057),"")</f>
        <v/>
      </c>
      <c r="O1061" s="79" t="str">
        <f t="shared" ref="O1061" si="3180">IF(LEN(O1060)=1,COLUMN(G1057),"")</f>
        <v/>
      </c>
      <c r="P1061" s="81" t="str">
        <f t="shared" ref="P1061" si="3181">IF(LEN(P1060)=1,COLUMN(H1057),"")</f>
        <v/>
      </c>
      <c r="Q1061" s="275"/>
      <c r="Z1061" s="85"/>
      <c r="AB1061" s="86"/>
      <c r="AC1061" s="108"/>
    </row>
    <row r="1062" spans="1:29" ht="12" customHeight="1" thickBot="1" x14ac:dyDescent="0.25">
      <c r="A1062" s="272"/>
      <c r="B1062" s="65"/>
      <c r="C1062" s="65"/>
      <c r="D1062" s="65"/>
      <c r="E1062" s="74"/>
      <c r="F1062" s="75"/>
      <c r="G1062" s="75"/>
      <c r="H1062" s="75"/>
      <c r="I1062" s="76"/>
      <c r="J1062" s="75"/>
      <c r="K1062" s="75"/>
      <c r="L1062" s="75"/>
      <c r="M1062" s="75"/>
      <c r="N1062" s="75"/>
      <c r="O1062" s="75"/>
      <c r="P1062" s="77"/>
      <c r="Q1062" s="276"/>
      <c r="Z1062" s="87"/>
      <c r="AA1062" s="88"/>
      <c r="AB1062" s="89"/>
      <c r="AC1062" s="109"/>
    </row>
    <row r="1063" spans="1:29" ht="12" customHeight="1" thickBot="1" x14ac:dyDescent="0.25">
      <c r="A1063" s="272" t="str">
        <f>IF((ROW()-3)/3&lt;=AnzTeams,ROUNDUP((ROW()-3)/3,0),"")</f>
        <v/>
      </c>
      <c r="B1063" s="68"/>
      <c r="C1063" s="68"/>
      <c r="D1063" s="68"/>
      <c r="E1063" s="66"/>
      <c r="F1063" s="67"/>
      <c r="G1063" s="67"/>
      <c r="H1063" s="71"/>
      <c r="I1063" s="72"/>
      <c r="J1063" s="67"/>
      <c r="K1063" s="67"/>
      <c r="L1063" s="67"/>
      <c r="M1063" s="67"/>
      <c r="N1063" s="67"/>
      <c r="O1063" s="67"/>
      <c r="P1063" s="73"/>
      <c r="Q1063" s="274" t="str">
        <f>IF(COUNTA(E1063:P1063)&gt;0,IF(COUNTA(E1063:P1063)&lt;&gt;2,"???",$AB$1),"")</f>
        <v/>
      </c>
      <c r="Z1063" s="82" t="str">
        <f>IF(Q1063=$AB$1,INDEX($E$3:$H$3,MAX(E1064:H1064)),"")</f>
        <v/>
      </c>
      <c r="AA1063" s="83" t="str">
        <f>IF(Q1063=$AB$1,INDEX($I$3:$P$3,MAX(I1064:P1064)),"")</f>
        <v/>
      </c>
      <c r="AB1063" s="84" t="str">
        <f>IF(ISNUMBER(AA1063),Z1063&amp;AA1063,"")</f>
        <v/>
      </c>
      <c r="AC1063" s="107" t="str">
        <f>IF(ISNUMBER(AA1063),AB1063&amp;TEXT(COUNTIF(AB$4:AB1063,AB1063),"000"),"")</f>
        <v/>
      </c>
    </row>
    <row r="1064" spans="1:29" ht="12" customHeight="1" thickBot="1" x14ac:dyDescent="0.25">
      <c r="A1064" s="272"/>
      <c r="B1064" s="64"/>
      <c r="C1064" s="64"/>
      <c r="D1064" s="64"/>
      <c r="E1064" s="78" t="str">
        <f t="shared" ref="E1064:H1064" si="3182">IF(LEN(E1063)=1,COLUMN(A1060),"")</f>
        <v/>
      </c>
      <c r="F1064" s="79" t="str">
        <f t="shared" si="3182"/>
        <v/>
      </c>
      <c r="G1064" s="79" t="str">
        <f t="shared" si="3182"/>
        <v/>
      </c>
      <c r="H1064" s="79" t="str">
        <f t="shared" si="3182"/>
        <v/>
      </c>
      <c r="I1064" s="80" t="str">
        <f t="shared" ref="I1064" si="3183">IF(LEN(I1063)=1,COLUMN(A1060),"")</f>
        <v/>
      </c>
      <c r="J1064" s="79" t="str">
        <f t="shared" ref="J1064" si="3184">IF(LEN(J1063)=1,COLUMN(B1060),"")</f>
        <v/>
      </c>
      <c r="K1064" s="79" t="str">
        <f t="shared" ref="K1064" si="3185">IF(LEN(K1063)=1,COLUMN(C1060),"")</f>
        <v/>
      </c>
      <c r="L1064" s="79" t="str">
        <f t="shared" ref="L1064" si="3186">IF(LEN(L1063)=1,COLUMN(D1060),"")</f>
        <v/>
      </c>
      <c r="M1064" s="79" t="str">
        <f t="shared" ref="M1064" si="3187">IF(LEN(M1063)=1,COLUMN(E1060),"")</f>
        <v/>
      </c>
      <c r="N1064" s="79" t="str">
        <f t="shared" ref="N1064" si="3188">IF(LEN(N1063)=1,COLUMN(F1060),"")</f>
        <v/>
      </c>
      <c r="O1064" s="79" t="str">
        <f t="shared" ref="O1064" si="3189">IF(LEN(O1063)=1,COLUMN(G1060),"")</f>
        <v/>
      </c>
      <c r="P1064" s="81" t="str">
        <f t="shared" ref="P1064" si="3190">IF(LEN(P1063)=1,COLUMN(H1060),"")</f>
        <v/>
      </c>
      <c r="Q1064" s="275"/>
      <c r="Z1064" s="85"/>
      <c r="AB1064" s="86"/>
      <c r="AC1064" s="108"/>
    </row>
    <row r="1065" spans="1:29" ht="12" customHeight="1" thickBot="1" x14ac:dyDescent="0.25">
      <c r="A1065" s="272"/>
      <c r="B1065" s="65"/>
      <c r="C1065" s="65"/>
      <c r="D1065" s="65"/>
      <c r="E1065" s="74"/>
      <c r="F1065" s="75"/>
      <c r="G1065" s="75"/>
      <c r="H1065" s="75"/>
      <c r="I1065" s="76"/>
      <c r="J1065" s="75"/>
      <c r="K1065" s="75"/>
      <c r="L1065" s="75"/>
      <c r="M1065" s="75"/>
      <c r="N1065" s="75"/>
      <c r="O1065" s="75"/>
      <c r="P1065" s="77"/>
      <c r="Q1065" s="276"/>
      <c r="Z1065" s="87"/>
      <c r="AA1065" s="88"/>
      <c r="AB1065" s="89"/>
      <c r="AC1065" s="109"/>
    </row>
    <row r="1066" spans="1:29" ht="12" customHeight="1" thickBot="1" x14ac:dyDescent="0.25">
      <c r="A1066" s="272" t="str">
        <f>IF((ROW()-3)/3&lt;=AnzTeams,ROUNDUP((ROW()-3)/3,0),"")</f>
        <v/>
      </c>
      <c r="B1066" s="68"/>
      <c r="C1066" s="68"/>
      <c r="D1066" s="68"/>
      <c r="E1066" s="66"/>
      <c r="F1066" s="67"/>
      <c r="G1066" s="67"/>
      <c r="H1066" s="71"/>
      <c r="I1066" s="72"/>
      <c r="J1066" s="67"/>
      <c r="K1066" s="67"/>
      <c r="L1066" s="67"/>
      <c r="M1066" s="67"/>
      <c r="N1066" s="67"/>
      <c r="O1066" s="67"/>
      <c r="P1066" s="73"/>
      <c r="Q1066" s="274" t="str">
        <f>IF(COUNTA(E1066:P1066)&gt;0,IF(COUNTA(E1066:P1066)&lt;&gt;2,"???",$AB$1),"")</f>
        <v/>
      </c>
      <c r="Z1066" s="82" t="str">
        <f>IF(Q1066=$AB$1,INDEX($E$3:$H$3,MAX(E1067:H1067)),"")</f>
        <v/>
      </c>
      <c r="AA1066" s="83" t="str">
        <f>IF(Q1066=$AB$1,INDEX($I$3:$P$3,MAX(I1067:P1067)),"")</f>
        <v/>
      </c>
      <c r="AB1066" s="84" t="str">
        <f>IF(ISNUMBER(AA1066),Z1066&amp;AA1066,"")</f>
        <v/>
      </c>
      <c r="AC1066" s="107" t="str">
        <f>IF(ISNUMBER(AA1066),AB1066&amp;TEXT(COUNTIF(AB$4:AB1066,AB1066),"000"),"")</f>
        <v/>
      </c>
    </row>
    <row r="1067" spans="1:29" ht="12" customHeight="1" thickBot="1" x14ac:dyDescent="0.25">
      <c r="A1067" s="272"/>
      <c r="B1067" s="64"/>
      <c r="C1067" s="64"/>
      <c r="D1067" s="64"/>
      <c r="E1067" s="78" t="str">
        <f t="shared" ref="E1067:H1067" si="3191">IF(LEN(E1066)=1,COLUMN(A1063),"")</f>
        <v/>
      </c>
      <c r="F1067" s="79" t="str">
        <f t="shared" si="3191"/>
        <v/>
      </c>
      <c r="G1067" s="79" t="str">
        <f t="shared" si="3191"/>
        <v/>
      </c>
      <c r="H1067" s="79" t="str">
        <f t="shared" si="3191"/>
        <v/>
      </c>
      <c r="I1067" s="80" t="str">
        <f t="shared" ref="I1067" si="3192">IF(LEN(I1066)=1,COLUMN(A1063),"")</f>
        <v/>
      </c>
      <c r="J1067" s="79" t="str">
        <f t="shared" ref="J1067" si="3193">IF(LEN(J1066)=1,COLUMN(B1063),"")</f>
        <v/>
      </c>
      <c r="K1067" s="79" t="str">
        <f t="shared" ref="K1067" si="3194">IF(LEN(K1066)=1,COLUMN(C1063),"")</f>
        <v/>
      </c>
      <c r="L1067" s="79" t="str">
        <f t="shared" ref="L1067" si="3195">IF(LEN(L1066)=1,COLUMN(D1063),"")</f>
        <v/>
      </c>
      <c r="M1067" s="79" t="str">
        <f t="shared" ref="M1067" si="3196">IF(LEN(M1066)=1,COLUMN(E1063),"")</f>
        <v/>
      </c>
      <c r="N1067" s="79" t="str">
        <f t="shared" ref="N1067" si="3197">IF(LEN(N1066)=1,COLUMN(F1063),"")</f>
        <v/>
      </c>
      <c r="O1067" s="79" t="str">
        <f t="shared" ref="O1067" si="3198">IF(LEN(O1066)=1,COLUMN(G1063),"")</f>
        <v/>
      </c>
      <c r="P1067" s="81" t="str">
        <f t="shared" ref="P1067" si="3199">IF(LEN(P1066)=1,COLUMN(H1063),"")</f>
        <v/>
      </c>
      <c r="Q1067" s="275"/>
      <c r="Z1067" s="85"/>
      <c r="AB1067" s="86"/>
      <c r="AC1067" s="108"/>
    </row>
    <row r="1068" spans="1:29" ht="12" customHeight="1" thickBot="1" x14ac:dyDescent="0.25">
      <c r="A1068" s="272"/>
      <c r="B1068" s="65"/>
      <c r="C1068" s="65"/>
      <c r="D1068" s="65"/>
      <c r="E1068" s="74"/>
      <c r="F1068" s="75"/>
      <c r="G1068" s="75"/>
      <c r="H1068" s="75"/>
      <c r="I1068" s="76"/>
      <c r="J1068" s="75"/>
      <c r="K1068" s="75"/>
      <c r="L1068" s="75"/>
      <c r="M1068" s="75"/>
      <c r="N1068" s="75"/>
      <c r="O1068" s="75"/>
      <c r="P1068" s="77"/>
      <c r="Q1068" s="276"/>
      <c r="Z1068" s="87"/>
      <c r="AA1068" s="88"/>
      <c r="AB1068" s="89"/>
      <c r="AC1068" s="109"/>
    </row>
    <row r="1069" spans="1:29" ht="12" customHeight="1" thickBot="1" x14ac:dyDescent="0.25">
      <c r="A1069" s="272" t="str">
        <f>IF((ROW()-3)/3&lt;=AnzTeams,ROUNDUP((ROW()-3)/3,0),"")</f>
        <v/>
      </c>
      <c r="B1069" s="68"/>
      <c r="C1069" s="68"/>
      <c r="D1069" s="68"/>
      <c r="E1069" s="66"/>
      <c r="F1069" s="67"/>
      <c r="G1069" s="67"/>
      <c r="H1069" s="71"/>
      <c r="I1069" s="72"/>
      <c r="J1069" s="67"/>
      <c r="K1069" s="67"/>
      <c r="L1069" s="67"/>
      <c r="M1069" s="67"/>
      <c r="N1069" s="67"/>
      <c r="O1069" s="67"/>
      <c r="P1069" s="73"/>
      <c r="Q1069" s="274" t="str">
        <f>IF(COUNTA(E1069:P1069)&gt;0,IF(COUNTA(E1069:P1069)&lt;&gt;2,"???",$AB$1),"")</f>
        <v/>
      </c>
      <c r="Z1069" s="82" t="str">
        <f>IF(Q1069=$AB$1,INDEX($E$3:$H$3,MAX(E1070:H1070)),"")</f>
        <v/>
      </c>
      <c r="AA1069" s="83" t="str">
        <f>IF(Q1069=$AB$1,INDEX($I$3:$P$3,MAX(I1070:P1070)),"")</f>
        <v/>
      </c>
      <c r="AB1069" s="84" t="str">
        <f>IF(ISNUMBER(AA1069),Z1069&amp;AA1069,"")</f>
        <v/>
      </c>
      <c r="AC1069" s="107" t="str">
        <f>IF(ISNUMBER(AA1069),AB1069&amp;TEXT(COUNTIF(AB$4:AB1069,AB1069),"000"),"")</f>
        <v/>
      </c>
    </row>
    <row r="1070" spans="1:29" ht="12" customHeight="1" thickBot="1" x14ac:dyDescent="0.25">
      <c r="A1070" s="272"/>
      <c r="B1070" s="64"/>
      <c r="C1070" s="64"/>
      <c r="D1070" s="64"/>
      <c r="E1070" s="78" t="str">
        <f t="shared" ref="E1070:H1070" si="3200">IF(LEN(E1069)=1,COLUMN(A1066),"")</f>
        <v/>
      </c>
      <c r="F1070" s="79" t="str">
        <f t="shared" si="3200"/>
        <v/>
      </c>
      <c r="G1070" s="79" t="str">
        <f t="shared" si="3200"/>
        <v/>
      </c>
      <c r="H1070" s="79" t="str">
        <f t="shared" si="3200"/>
        <v/>
      </c>
      <c r="I1070" s="80" t="str">
        <f t="shared" ref="I1070" si="3201">IF(LEN(I1069)=1,COLUMN(A1066),"")</f>
        <v/>
      </c>
      <c r="J1070" s="79" t="str">
        <f t="shared" ref="J1070" si="3202">IF(LEN(J1069)=1,COLUMN(B1066),"")</f>
        <v/>
      </c>
      <c r="K1070" s="79" t="str">
        <f t="shared" ref="K1070" si="3203">IF(LEN(K1069)=1,COLUMN(C1066),"")</f>
        <v/>
      </c>
      <c r="L1070" s="79" t="str">
        <f t="shared" ref="L1070" si="3204">IF(LEN(L1069)=1,COLUMN(D1066),"")</f>
        <v/>
      </c>
      <c r="M1070" s="79" t="str">
        <f t="shared" ref="M1070" si="3205">IF(LEN(M1069)=1,COLUMN(E1066),"")</f>
        <v/>
      </c>
      <c r="N1070" s="79" t="str">
        <f t="shared" ref="N1070" si="3206">IF(LEN(N1069)=1,COLUMN(F1066),"")</f>
        <v/>
      </c>
      <c r="O1070" s="79" t="str">
        <f t="shared" ref="O1070" si="3207">IF(LEN(O1069)=1,COLUMN(G1066),"")</f>
        <v/>
      </c>
      <c r="P1070" s="81" t="str">
        <f t="shared" ref="P1070" si="3208">IF(LEN(P1069)=1,COLUMN(H1066),"")</f>
        <v/>
      </c>
      <c r="Q1070" s="275"/>
      <c r="Z1070" s="85"/>
      <c r="AB1070" s="86"/>
      <c r="AC1070" s="108"/>
    </row>
    <row r="1071" spans="1:29" ht="12" customHeight="1" thickBot="1" x14ac:dyDescent="0.25">
      <c r="A1071" s="272"/>
      <c r="B1071" s="65"/>
      <c r="C1071" s="65"/>
      <c r="D1071" s="65"/>
      <c r="E1071" s="74"/>
      <c r="F1071" s="75"/>
      <c r="G1071" s="75"/>
      <c r="H1071" s="75"/>
      <c r="I1071" s="76"/>
      <c r="J1071" s="75"/>
      <c r="K1071" s="75"/>
      <c r="L1071" s="75"/>
      <c r="M1071" s="75"/>
      <c r="N1071" s="75"/>
      <c r="O1071" s="75"/>
      <c r="P1071" s="77"/>
      <c r="Q1071" s="276"/>
      <c r="Z1071" s="87"/>
      <c r="AA1071" s="88"/>
      <c r="AB1071" s="89"/>
      <c r="AC1071" s="109"/>
    </row>
    <row r="1072" spans="1:29" ht="12" customHeight="1" thickBot="1" x14ac:dyDescent="0.25">
      <c r="A1072" s="272" t="str">
        <f>IF((ROW()-3)/3&lt;=AnzTeams,ROUNDUP((ROW()-3)/3,0),"")</f>
        <v/>
      </c>
      <c r="B1072" s="68"/>
      <c r="C1072" s="68"/>
      <c r="D1072" s="68"/>
      <c r="E1072" s="66"/>
      <c r="F1072" s="67"/>
      <c r="G1072" s="67"/>
      <c r="H1072" s="71"/>
      <c r="I1072" s="72"/>
      <c r="J1072" s="67"/>
      <c r="K1072" s="67"/>
      <c r="L1072" s="67"/>
      <c r="M1072" s="67"/>
      <c r="N1072" s="67"/>
      <c r="O1072" s="67"/>
      <c r="P1072" s="73"/>
      <c r="Q1072" s="274" t="str">
        <f>IF(COUNTA(E1072:P1072)&gt;0,IF(COUNTA(E1072:P1072)&lt;&gt;2,"???",$AB$1),"")</f>
        <v/>
      </c>
      <c r="Z1072" s="82" t="str">
        <f>IF(Q1072=$AB$1,INDEX($E$3:$H$3,MAX(E1073:H1073)),"")</f>
        <v/>
      </c>
      <c r="AA1072" s="83" t="str">
        <f>IF(Q1072=$AB$1,INDEX($I$3:$P$3,MAX(I1073:P1073)),"")</f>
        <v/>
      </c>
      <c r="AB1072" s="84" t="str">
        <f>IF(ISNUMBER(AA1072),Z1072&amp;AA1072,"")</f>
        <v/>
      </c>
      <c r="AC1072" s="107" t="str">
        <f>IF(ISNUMBER(AA1072),AB1072&amp;TEXT(COUNTIF(AB$4:AB1072,AB1072),"000"),"")</f>
        <v/>
      </c>
    </row>
    <row r="1073" spans="1:29" ht="12" customHeight="1" thickBot="1" x14ac:dyDescent="0.25">
      <c r="A1073" s="272"/>
      <c r="B1073" s="64"/>
      <c r="C1073" s="64"/>
      <c r="D1073" s="64"/>
      <c r="E1073" s="78" t="str">
        <f t="shared" ref="E1073:H1073" si="3209">IF(LEN(E1072)=1,COLUMN(A1069),"")</f>
        <v/>
      </c>
      <c r="F1073" s="79" t="str">
        <f t="shared" si="3209"/>
        <v/>
      </c>
      <c r="G1073" s="79" t="str">
        <f t="shared" si="3209"/>
        <v/>
      </c>
      <c r="H1073" s="79" t="str">
        <f t="shared" si="3209"/>
        <v/>
      </c>
      <c r="I1073" s="80" t="str">
        <f t="shared" ref="I1073" si="3210">IF(LEN(I1072)=1,COLUMN(A1069),"")</f>
        <v/>
      </c>
      <c r="J1073" s="79" t="str">
        <f t="shared" ref="J1073" si="3211">IF(LEN(J1072)=1,COLUMN(B1069),"")</f>
        <v/>
      </c>
      <c r="K1073" s="79" t="str">
        <f t="shared" ref="K1073" si="3212">IF(LEN(K1072)=1,COLUMN(C1069),"")</f>
        <v/>
      </c>
      <c r="L1073" s="79" t="str">
        <f t="shared" ref="L1073" si="3213">IF(LEN(L1072)=1,COLUMN(D1069),"")</f>
        <v/>
      </c>
      <c r="M1073" s="79" t="str">
        <f t="shared" ref="M1073" si="3214">IF(LEN(M1072)=1,COLUMN(E1069),"")</f>
        <v/>
      </c>
      <c r="N1073" s="79" t="str">
        <f t="shared" ref="N1073" si="3215">IF(LEN(N1072)=1,COLUMN(F1069),"")</f>
        <v/>
      </c>
      <c r="O1073" s="79" t="str">
        <f t="shared" ref="O1073" si="3216">IF(LEN(O1072)=1,COLUMN(G1069),"")</f>
        <v/>
      </c>
      <c r="P1073" s="81" t="str">
        <f t="shared" ref="P1073" si="3217">IF(LEN(P1072)=1,COLUMN(H1069),"")</f>
        <v/>
      </c>
      <c r="Q1073" s="275"/>
      <c r="Z1073" s="85"/>
      <c r="AB1073" s="86"/>
      <c r="AC1073" s="108"/>
    </row>
    <row r="1074" spans="1:29" ht="12" customHeight="1" thickBot="1" x14ac:dyDescent="0.25">
      <c r="A1074" s="272"/>
      <c r="B1074" s="65"/>
      <c r="C1074" s="65"/>
      <c r="D1074" s="65"/>
      <c r="E1074" s="74"/>
      <c r="F1074" s="75"/>
      <c r="G1074" s="75"/>
      <c r="H1074" s="75"/>
      <c r="I1074" s="76"/>
      <c r="J1074" s="75"/>
      <c r="K1074" s="75"/>
      <c r="L1074" s="75"/>
      <c r="M1074" s="75"/>
      <c r="N1074" s="75"/>
      <c r="O1074" s="75"/>
      <c r="P1074" s="77"/>
      <c r="Q1074" s="276"/>
      <c r="Z1074" s="87"/>
      <c r="AA1074" s="88"/>
      <c r="AB1074" s="89"/>
      <c r="AC1074" s="109"/>
    </row>
    <row r="1075" spans="1:29" ht="12" customHeight="1" thickBot="1" x14ac:dyDescent="0.25">
      <c r="A1075" s="272" t="str">
        <f>IF((ROW()-3)/3&lt;=AnzTeams,ROUNDUP((ROW()-3)/3,0),"")</f>
        <v/>
      </c>
      <c r="B1075" s="68"/>
      <c r="C1075" s="68"/>
      <c r="D1075" s="68"/>
      <c r="E1075" s="66"/>
      <c r="F1075" s="67"/>
      <c r="G1075" s="67"/>
      <c r="H1075" s="71"/>
      <c r="I1075" s="72"/>
      <c r="J1075" s="67"/>
      <c r="K1075" s="67"/>
      <c r="L1075" s="67"/>
      <c r="M1075" s="67"/>
      <c r="N1075" s="67"/>
      <c r="O1075" s="67"/>
      <c r="P1075" s="73"/>
      <c r="Q1075" s="274" t="str">
        <f>IF(COUNTA(E1075:P1075)&gt;0,IF(COUNTA(E1075:P1075)&lt;&gt;2,"???",$AB$1),"")</f>
        <v/>
      </c>
      <c r="Z1075" s="82" t="str">
        <f>IF(Q1075=$AB$1,INDEX($E$3:$H$3,MAX(E1076:H1076)),"")</f>
        <v/>
      </c>
      <c r="AA1075" s="83" t="str">
        <f>IF(Q1075=$AB$1,INDEX($I$3:$P$3,MAX(I1076:P1076)),"")</f>
        <v/>
      </c>
      <c r="AB1075" s="84" t="str">
        <f>IF(ISNUMBER(AA1075),Z1075&amp;AA1075,"")</f>
        <v/>
      </c>
      <c r="AC1075" s="107" t="str">
        <f>IF(ISNUMBER(AA1075),AB1075&amp;TEXT(COUNTIF(AB$4:AB1075,AB1075),"000"),"")</f>
        <v/>
      </c>
    </row>
    <row r="1076" spans="1:29" ht="12" customHeight="1" thickBot="1" x14ac:dyDescent="0.25">
      <c r="A1076" s="272"/>
      <c r="B1076" s="64"/>
      <c r="C1076" s="64"/>
      <c r="D1076" s="64"/>
      <c r="E1076" s="78" t="str">
        <f t="shared" ref="E1076:H1076" si="3218">IF(LEN(E1075)=1,COLUMN(A1072),"")</f>
        <v/>
      </c>
      <c r="F1076" s="79" t="str">
        <f t="shared" si="3218"/>
        <v/>
      </c>
      <c r="G1076" s="79" t="str">
        <f t="shared" si="3218"/>
        <v/>
      </c>
      <c r="H1076" s="79" t="str">
        <f t="shared" si="3218"/>
        <v/>
      </c>
      <c r="I1076" s="80" t="str">
        <f t="shared" ref="I1076" si="3219">IF(LEN(I1075)=1,COLUMN(A1072),"")</f>
        <v/>
      </c>
      <c r="J1076" s="79" t="str">
        <f t="shared" ref="J1076" si="3220">IF(LEN(J1075)=1,COLUMN(B1072),"")</f>
        <v/>
      </c>
      <c r="K1076" s="79" t="str">
        <f t="shared" ref="K1076" si="3221">IF(LEN(K1075)=1,COLUMN(C1072),"")</f>
        <v/>
      </c>
      <c r="L1076" s="79" t="str">
        <f t="shared" ref="L1076" si="3222">IF(LEN(L1075)=1,COLUMN(D1072),"")</f>
        <v/>
      </c>
      <c r="M1076" s="79" t="str">
        <f t="shared" ref="M1076" si="3223">IF(LEN(M1075)=1,COLUMN(E1072),"")</f>
        <v/>
      </c>
      <c r="N1076" s="79" t="str">
        <f t="shared" ref="N1076" si="3224">IF(LEN(N1075)=1,COLUMN(F1072),"")</f>
        <v/>
      </c>
      <c r="O1076" s="79" t="str">
        <f t="shared" ref="O1076" si="3225">IF(LEN(O1075)=1,COLUMN(G1072),"")</f>
        <v/>
      </c>
      <c r="P1076" s="81" t="str">
        <f t="shared" ref="P1076" si="3226">IF(LEN(P1075)=1,COLUMN(H1072),"")</f>
        <v/>
      </c>
      <c r="Q1076" s="275"/>
      <c r="Z1076" s="85"/>
      <c r="AB1076" s="86"/>
      <c r="AC1076" s="108"/>
    </row>
    <row r="1077" spans="1:29" ht="12" customHeight="1" thickBot="1" x14ac:dyDescent="0.25">
      <c r="A1077" s="272"/>
      <c r="B1077" s="65"/>
      <c r="C1077" s="65"/>
      <c r="D1077" s="65"/>
      <c r="E1077" s="74"/>
      <c r="F1077" s="75"/>
      <c r="G1077" s="75"/>
      <c r="H1077" s="75"/>
      <c r="I1077" s="76"/>
      <c r="J1077" s="75"/>
      <c r="K1077" s="75"/>
      <c r="L1077" s="75"/>
      <c r="M1077" s="75"/>
      <c r="N1077" s="75"/>
      <c r="O1077" s="75"/>
      <c r="P1077" s="77"/>
      <c r="Q1077" s="276"/>
      <c r="Z1077" s="87"/>
      <c r="AA1077" s="88"/>
      <c r="AB1077" s="89"/>
      <c r="AC1077" s="109"/>
    </row>
    <row r="1078" spans="1:29" ht="12" customHeight="1" thickBot="1" x14ac:dyDescent="0.25">
      <c r="A1078" s="272" t="str">
        <f>IF((ROW()-3)/3&lt;=AnzTeams,ROUNDUP((ROW()-3)/3,0),"")</f>
        <v/>
      </c>
      <c r="B1078" s="68"/>
      <c r="C1078" s="68"/>
      <c r="D1078" s="68"/>
      <c r="E1078" s="66"/>
      <c r="F1078" s="67"/>
      <c r="G1078" s="67"/>
      <c r="H1078" s="71"/>
      <c r="I1078" s="72"/>
      <c r="J1078" s="67"/>
      <c r="K1078" s="67"/>
      <c r="L1078" s="67"/>
      <c r="M1078" s="67"/>
      <c r="N1078" s="67"/>
      <c r="O1078" s="67"/>
      <c r="P1078" s="73"/>
      <c r="Q1078" s="274" t="str">
        <f>IF(COUNTA(E1078:P1078)&gt;0,IF(COUNTA(E1078:P1078)&lt;&gt;2,"???",$AB$1),"")</f>
        <v/>
      </c>
      <c r="Z1078" s="82" t="str">
        <f>IF(Q1078=$AB$1,INDEX($E$3:$H$3,MAX(E1079:H1079)),"")</f>
        <v/>
      </c>
      <c r="AA1078" s="83" t="str">
        <f>IF(Q1078=$AB$1,INDEX($I$3:$P$3,MAX(I1079:P1079)),"")</f>
        <v/>
      </c>
      <c r="AB1078" s="84" t="str">
        <f>IF(ISNUMBER(AA1078),Z1078&amp;AA1078,"")</f>
        <v/>
      </c>
      <c r="AC1078" s="107" t="str">
        <f>IF(ISNUMBER(AA1078),AB1078&amp;TEXT(COUNTIF(AB$4:AB1078,AB1078),"000"),"")</f>
        <v/>
      </c>
    </row>
    <row r="1079" spans="1:29" ht="12" customHeight="1" thickBot="1" x14ac:dyDescent="0.25">
      <c r="A1079" s="272"/>
      <c r="B1079" s="64"/>
      <c r="C1079" s="64"/>
      <c r="D1079" s="64"/>
      <c r="E1079" s="78" t="str">
        <f t="shared" ref="E1079:H1079" si="3227">IF(LEN(E1078)=1,COLUMN(A1075),"")</f>
        <v/>
      </c>
      <c r="F1079" s="79" t="str">
        <f t="shared" si="3227"/>
        <v/>
      </c>
      <c r="G1079" s="79" t="str">
        <f t="shared" si="3227"/>
        <v/>
      </c>
      <c r="H1079" s="79" t="str">
        <f t="shared" si="3227"/>
        <v/>
      </c>
      <c r="I1079" s="80" t="str">
        <f t="shared" ref="I1079" si="3228">IF(LEN(I1078)=1,COLUMN(A1075),"")</f>
        <v/>
      </c>
      <c r="J1079" s="79" t="str">
        <f t="shared" ref="J1079" si="3229">IF(LEN(J1078)=1,COLUMN(B1075),"")</f>
        <v/>
      </c>
      <c r="K1079" s="79" t="str">
        <f t="shared" ref="K1079" si="3230">IF(LEN(K1078)=1,COLUMN(C1075),"")</f>
        <v/>
      </c>
      <c r="L1079" s="79" t="str">
        <f t="shared" ref="L1079" si="3231">IF(LEN(L1078)=1,COLUMN(D1075),"")</f>
        <v/>
      </c>
      <c r="M1079" s="79" t="str">
        <f t="shared" ref="M1079" si="3232">IF(LEN(M1078)=1,COLUMN(E1075),"")</f>
        <v/>
      </c>
      <c r="N1079" s="79" t="str">
        <f t="shared" ref="N1079" si="3233">IF(LEN(N1078)=1,COLUMN(F1075),"")</f>
        <v/>
      </c>
      <c r="O1079" s="79" t="str">
        <f t="shared" ref="O1079" si="3234">IF(LEN(O1078)=1,COLUMN(G1075),"")</f>
        <v/>
      </c>
      <c r="P1079" s="81" t="str">
        <f t="shared" ref="P1079" si="3235">IF(LEN(P1078)=1,COLUMN(H1075),"")</f>
        <v/>
      </c>
      <c r="Q1079" s="275"/>
      <c r="Z1079" s="85"/>
      <c r="AB1079" s="86"/>
      <c r="AC1079" s="108"/>
    </row>
    <row r="1080" spans="1:29" ht="12" customHeight="1" thickBot="1" x14ac:dyDescent="0.25">
      <c r="A1080" s="272"/>
      <c r="B1080" s="65"/>
      <c r="C1080" s="65"/>
      <c r="D1080" s="65"/>
      <c r="E1080" s="74"/>
      <c r="F1080" s="75"/>
      <c r="G1080" s="75"/>
      <c r="H1080" s="75"/>
      <c r="I1080" s="76"/>
      <c r="J1080" s="75"/>
      <c r="K1080" s="75"/>
      <c r="L1080" s="75"/>
      <c r="M1080" s="75"/>
      <c r="N1080" s="75"/>
      <c r="O1080" s="75"/>
      <c r="P1080" s="77"/>
      <c r="Q1080" s="276"/>
      <c r="Z1080" s="87"/>
      <c r="AA1080" s="88"/>
      <c r="AB1080" s="89"/>
      <c r="AC1080" s="109"/>
    </row>
    <row r="1081" spans="1:29" ht="12" customHeight="1" thickBot="1" x14ac:dyDescent="0.25">
      <c r="A1081" s="272" t="str">
        <f>IF((ROW()-3)/3&lt;=AnzTeams,ROUNDUP((ROW()-3)/3,0),"")</f>
        <v/>
      </c>
      <c r="B1081" s="68"/>
      <c r="C1081" s="68"/>
      <c r="D1081" s="68"/>
      <c r="E1081" s="66"/>
      <c r="F1081" s="67"/>
      <c r="G1081" s="67"/>
      <c r="H1081" s="71"/>
      <c r="I1081" s="72"/>
      <c r="J1081" s="67"/>
      <c r="K1081" s="67"/>
      <c r="L1081" s="67"/>
      <c r="M1081" s="67"/>
      <c r="N1081" s="67"/>
      <c r="O1081" s="67"/>
      <c r="P1081" s="73"/>
      <c r="Q1081" s="274" t="str">
        <f>IF(COUNTA(E1081:P1081)&gt;0,IF(COUNTA(E1081:P1081)&lt;&gt;2,"???",$AB$1),"")</f>
        <v/>
      </c>
      <c r="Z1081" s="82" t="str">
        <f>IF(Q1081=$AB$1,INDEX($E$3:$H$3,MAX(E1082:H1082)),"")</f>
        <v/>
      </c>
      <c r="AA1081" s="83" t="str">
        <f>IF(Q1081=$AB$1,INDEX($I$3:$P$3,MAX(I1082:P1082)),"")</f>
        <v/>
      </c>
      <c r="AB1081" s="84" t="str">
        <f>IF(ISNUMBER(AA1081),Z1081&amp;AA1081,"")</f>
        <v/>
      </c>
      <c r="AC1081" s="107" t="str">
        <f>IF(ISNUMBER(AA1081),AB1081&amp;TEXT(COUNTIF(AB$4:AB1081,AB1081),"000"),"")</f>
        <v/>
      </c>
    </row>
    <row r="1082" spans="1:29" ht="12" customHeight="1" thickBot="1" x14ac:dyDescent="0.25">
      <c r="A1082" s="272"/>
      <c r="B1082" s="64"/>
      <c r="C1082" s="64"/>
      <c r="D1082" s="64"/>
      <c r="E1082" s="78" t="str">
        <f t="shared" ref="E1082:H1082" si="3236">IF(LEN(E1081)=1,COLUMN(A1078),"")</f>
        <v/>
      </c>
      <c r="F1082" s="79" t="str">
        <f t="shared" si="3236"/>
        <v/>
      </c>
      <c r="G1082" s="79" t="str">
        <f t="shared" si="3236"/>
        <v/>
      </c>
      <c r="H1082" s="79" t="str">
        <f t="shared" si="3236"/>
        <v/>
      </c>
      <c r="I1082" s="80" t="str">
        <f t="shared" ref="I1082" si="3237">IF(LEN(I1081)=1,COLUMN(A1078),"")</f>
        <v/>
      </c>
      <c r="J1082" s="79" t="str">
        <f t="shared" ref="J1082" si="3238">IF(LEN(J1081)=1,COLUMN(B1078),"")</f>
        <v/>
      </c>
      <c r="K1082" s="79" t="str">
        <f t="shared" ref="K1082" si="3239">IF(LEN(K1081)=1,COLUMN(C1078),"")</f>
        <v/>
      </c>
      <c r="L1082" s="79" t="str">
        <f t="shared" ref="L1082" si="3240">IF(LEN(L1081)=1,COLUMN(D1078),"")</f>
        <v/>
      </c>
      <c r="M1082" s="79" t="str">
        <f t="shared" ref="M1082" si="3241">IF(LEN(M1081)=1,COLUMN(E1078),"")</f>
        <v/>
      </c>
      <c r="N1082" s="79" t="str">
        <f t="shared" ref="N1082" si="3242">IF(LEN(N1081)=1,COLUMN(F1078),"")</f>
        <v/>
      </c>
      <c r="O1082" s="79" t="str">
        <f t="shared" ref="O1082" si="3243">IF(LEN(O1081)=1,COLUMN(G1078),"")</f>
        <v/>
      </c>
      <c r="P1082" s="81" t="str">
        <f t="shared" ref="P1082" si="3244">IF(LEN(P1081)=1,COLUMN(H1078),"")</f>
        <v/>
      </c>
      <c r="Q1082" s="275"/>
      <c r="Z1082" s="85"/>
      <c r="AB1082" s="86"/>
      <c r="AC1082" s="108"/>
    </row>
    <row r="1083" spans="1:29" ht="12" customHeight="1" thickBot="1" x14ac:dyDescent="0.25">
      <c r="A1083" s="272"/>
      <c r="B1083" s="65"/>
      <c r="C1083" s="65"/>
      <c r="D1083" s="65"/>
      <c r="E1083" s="74"/>
      <c r="F1083" s="75"/>
      <c r="G1083" s="75"/>
      <c r="H1083" s="75"/>
      <c r="I1083" s="76"/>
      <c r="J1083" s="75"/>
      <c r="K1083" s="75"/>
      <c r="L1083" s="75"/>
      <c r="M1083" s="75"/>
      <c r="N1083" s="75"/>
      <c r="O1083" s="75"/>
      <c r="P1083" s="77"/>
      <c r="Q1083" s="276"/>
      <c r="Z1083" s="87"/>
      <c r="AA1083" s="88"/>
      <c r="AB1083" s="89"/>
      <c r="AC1083" s="109"/>
    </row>
    <row r="1084" spans="1:29" ht="12" customHeight="1" thickBot="1" x14ac:dyDescent="0.25">
      <c r="A1084" s="272" t="str">
        <f>IF((ROW()-3)/3&lt;=AnzTeams,ROUNDUP((ROW()-3)/3,0),"")</f>
        <v/>
      </c>
      <c r="B1084" s="68"/>
      <c r="C1084" s="68"/>
      <c r="D1084" s="68"/>
      <c r="E1084" s="66"/>
      <c r="F1084" s="67"/>
      <c r="G1084" s="67"/>
      <c r="H1084" s="71"/>
      <c r="I1084" s="72"/>
      <c r="J1084" s="67"/>
      <c r="K1084" s="67"/>
      <c r="L1084" s="67"/>
      <c r="M1084" s="67"/>
      <c r="N1084" s="67"/>
      <c r="O1084" s="67"/>
      <c r="P1084" s="73"/>
      <c r="Q1084" s="274" t="str">
        <f>IF(COUNTA(E1084:P1084)&gt;0,IF(COUNTA(E1084:P1084)&lt;&gt;2,"???",$AB$1),"")</f>
        <v/>
      </c>
      <c r="Z1084" s="82" t="str">
        <f>IF(Q1084=$AB$1,INDEX($E$3:$H$3,MAX(E1085:H1085)),"")</f>
        <v/>
      </c>
      <c r="AA1084" s="83" t="str">
        <f>IF(Q1084=$AB$1,INDEX($I$3:$P$3,MAX(I1085:P1085)),"")</f>
        <v/>
      </c>
      <c r="AB1084" s="84" t="str">
        <f>IF(ISNUMBER(AA1084),Z1084&amp;AA1084,"")</f>
        <v/>
      </c>
      <c r="AC1084" s="107" t="str">
        <f>IF(ISNUMBER(AA1084),AB1084&amp;TEXT(COUNTIF(AB$4:AB1084,AB1084),"000"),"")</f>
        <v/>
      </c>
    </row>
    <row r="1085" spans="1:29" ht="12" customHeight="1" thickBot="1" x14ac:dyDescent="0.25">
      <c r="A1085" s="272"/>
      <c r="B1085" s="64"/>
      <c r="C1085" s="64"/>
      <c r="D1085" s="64"/>
      <c r="E1085" s="78" t="str">
        <f t="shared" ref="E1085:H1085" si="3245">IF(LEN(E1084)=1,COLUMN(A1081),"")</f>
        <v/>
      </c>
      <c r="F1085" s="79" t="str">
        <f t="shared" si="3245"/>
        <v/>
      </c>
      <c r="G1085" s="79" t="str">
        <f t="shared" si="3245"/>
        <v/>
      </c>
      <c r="H1085" s="79" t="str">
        <f t="shared" si="3245"/>
        <v/>
      </c>
      <c r="I1085" s="80" t="str">
        <f t="shared" ref="I1085" si="3246">IF(LEN(I1084)=1,COLUMN(A1081),"")</f>
        <v/>
      </c>
      <c r="J1085" s="79" t="str">
        <f t="shared" ref="J1085" si="3247">IF(LEN(J1084)=1,COLUMN(B1081),"")</f>
        <v/>
      </c>
      <c r="K1085" s="79" t="str">
        <f t="shared" ref="K1085" si="3248">IF(LEN(K1084)=1,COLUMN(C1081),"")</f>
        <v/>
      </c>
      <c r="L1085" s="79" t="str">
        <f t="shared" ref="L1085" si="3249">IF(LEN(L1084)=1,COLUMN(D1081),"")</f>
        <v/>
      </c>
      <c r="M1085" s="79" t="str">
        <f t="shared" ref="M1085" si="3250">IF(LEN(M1084)=1,COLUMN(E1081),"")</f>
        <v/>
      </c>
      <c r="N1085" s="79" t="str">
        <f t="shared" ref="N1085" si="3251">IF(LEN(N1084)=1,COLUMN(F1081),"")</f>
        <v/>
      </c>
      <c r="O1085" s="79" t="str">
        <f t="shared" ref="O1085" si="3252">IF(LEN(O1084)=1,COLUMN(G1081),"")</f>
        <v/>
      </c>
      <c r="P1085" s="81" t="str">
        <f t="shared" ref="P1085" si="3253">IF(LEN(P1084)=1,COLUMN(H1081),"")</f>
        <v/>
      </c>
      <c r="Q1085" s="275"/>
      <c r="Z1085" s="85"/>
      <c r="AB1085" s="86"/>
      <c r="AC1085" s="108"/>
    </row>
    <row r="1086" spans="1:29" ht="12" customHeight="1" thickBot="1" x14ac:dyDescent="0.25">
      <c r="A1086" s="272"/>
      <c r="B1086" s="65"/>
      <c r="C1086" s="65"/>
      <c r="D1086" s="65"/>
      <c r="E1086" s="74"/>
      <c r="F1086" s="75"/>
      <c r="G1086" s="75"/>
      <c r="H1086" s="75"/>
      <c r="I1086" s="76"/>
      <c r="J1086" s="75"/>
      <c r="K1086" s="75"/>
      <c r="L1086" s="75"/>
      <c r="M1086" s="75"/>
      <c r="N1086" s="75"/>
      <c r="O1086" s="75"/>
      <c r="P1086" s="77"/>
      <c r="Q1086" s="276"/>
      <c r="Z1086" s="87"/>
      <c r="AA1086" s="88"/>
      <c r="AB1086" s="89"/>
      <c r="AC1086" s="109"/>
    </row>
    <row r="1087" spans="1:29" ht="12" customHeight="1" thickBot="1" x14ac:dyDescent="0.25">
      <c r="A1087" s="272" t="str">
        <f>IF((ROW()-3)/3&lt;=AnzTeams,ROUNDUP((ROW()-3)/3,0),"")</f>
        <v/>
      </c>
      <c r="B1087" s="68"/>
      <c r="C1087" s="68"/>
      <c r="D1087" s="68"/>
      <c r="E1087" s="66"/>
      <c r="F1087" s="67"/>
      <c r="G1087" s="67"/>
      <c r="H1087" s="71"/>
      <c r="I1087" s="72"/>
      <c r="J1087" s="67"/>
      <c r="K1087" s="67"/>
      <c r="L1087" s="67"/>
      <c r="M1087" s="67"/>
      <c r="N1087" s="67"/>
      <c r="O1087" s="67"/>
      <c r="P1087" s="73"/>
      <c r="Q1087" s="274" t="str">
        <f>IF(COUNTA(E1087:P1087)&gt;0,IF(COUNTA(E1087:P1087)&lt;&gt;2,"???",$AB$1),"")</f>
        <v/>
      </c>
      <c r="Z1087" s="82" t="str">
        <f>IF(Q1087=$AB$1,INDEX($E$3:$H$3,MAX(E1088:H1088)),"")</f>
        <v/>
      </c>
      <c r="AA1087" s="83" t="str">
        <f>IF(Q1087=$AB$1,INDEX($I$3:$P$3,MAX(I1088:P1088)),"")</f>
        <v/>
      </c>
      <c r="AB1087" s="84" t="str">
        <f>IF(ISNUMBER(AA1087),Z1087&amp;AA1087,"")</f>
        <v/>
      </c>
      <c r="AC1087" s="107" t="str">
        <f>IF(ISNUMBER(AA1087),AB1087&amp;TEXT(COUNTIF(AB$4:AB1087,AB1087),"000"),"")</f>
        <v/>
      </c>
    </row>
    <row r="1088" spans="1:29" ht="12" customHeight="1" thickBot="1" x14ac:dyDescent="0.25">
      <c r="A1088" s="272"/>
      <c r="B1088" s="64"/>
      <c r="C1088" s="64"/>
      <c r="D1088" s="64"/>
      <c r="E1088" s="78" t="str">
        <f t="shared" ref="E1088:H1088" si="3254">IF(LEN(E1087)=1,COLUMN(A1084),"")</f>
        <v/>
      </c>
      <c r="F1088" s="79" t="str">
        <f t="shared" si="3254"/>
        <v/>
      </c>
      <c r="G1088" s="79" t="str">
        <f t="shared" si="3254"/>
        <v/>
      </c>
      <c r="H1088" s="79" t="str">
        <f t="shared" si="3254"/>
        <v/>
      </c>
      <c r="I1088" s="80" t="str">
        <f t="shared" ref="I1088" si="3255">IF(LEN(I1087)=1,COLUMN(A1084),"")</f>
        <v/>
      </c>
      <c r="J1088" s="79" t="str">
        <f t="shared" ref="J1088" si="3256">IF(LEN(J1087)=1,COLUMN(B1084),"")</f>
        <v/>
      </c>
      <c r="K1088" s="79" t="str">
        <f t="shared" ref="K1088" si="3257">IF(LEN(K1087)=1,COLUMN(C1084),"")</f>
        <v/>
      </c>
      <c r="L1088" s="79" t="str">
        <f t="shared" ref="L1088" si="3258">IF(LEN(L1087)=1,COLUMN(D1084),"")</f>
        <v/>
      </c>
      <c r="M1088" s="79" t="str">
        <f t="shared" ref="M1088" si="3259">IF(LEN(M1087)=1,COLUMN(E1084),"")</f>
        <v/>
      </c>
      <c r="N1088" s="79" t="str">
        <f t="shared" ref="N1088" si="3260">IF(LEN(N1087)=1,COLUMN(F1084),"")</f>
        <v/>
      </c>
      <c r="O1088" s="79" t="str">
        <f t="shared" ref="O1088" si="3261">IF(LEN(O1087)=1,COLUMN(G1084),"")</f>
        <v/>
      </c>
      <c r="P1088" s="81" t="str">
        <f t="shared" ref="P1088" si="3262">IF(LEN(P1087)=1,COLUMN(H1084),"")</f>
        <v/>
      </c>
      <c r="Q1088" s="275"/>
      <c r="Z1088" s="85"/>
      <c r="AB1088" s="86"/>
      <c r="AC1088" s="108"/>
    </row>
    <row r="1089" spans="1:29" ht="12" customHeight="1" thickBot="1" x14ac:dyDescent="0.25">
      <c r="A1089" s="272"/>
      <c r="B1089" s="65"/>
      <c r="C1089" s="65"/>
      <c r="D1089" s="65"/>
      <c r="E1089" s="74"/>
      <c r="F1089" s="75"/>
      <c r="G1089" s="75"/>
      <c r="H1089" s="75"/>
      <c r="I1089" s="76"/>
      <c r="J1089" s="75"/>
      <c r="K1089" s="75"/>
      <c r="L1089" s="75"/>
      <c r="M1089" s="75"/>
      <c r="N1089" s="75"/>
      <c r="O1089" s="75"/>
      <c r="P1089" s="77"/>
      <c r="Q1089" s="276"/>
      <c r="Z1089" s="87"/>
      <c r="AA1089" s="88"/>
      <c r="AB1089" s="89"/>
      <c r="AC1089" s="109"/>
    </row>
    <row r="1090" spans="1:29" ht="12" customHeight="1" thickBot="1" x14ac:dyDescent="0.25">
      <c r="A1090" s="272" t="str">
        <f>IF((ROW()-3)/3&lt;=AnzTeams,ROUNDUP((ROW()-3)/3,0),"")</f>
        <v/>
      </c>
      <c r="B1090" s="68"/>
      <c r="C1090" s="68"/>
      <c r="D1090" s="68"/>
      <c r="E1090" s="66"/>
      <c r="F1090" s="67"/>
      <c r="G1090" s="67"/>
      <c r="H1090" s="71"/>
      <c r="I1090" s="72"/>
      <c r="J1090" s="67"/>
      <c r="K1090" s="67"/>
      <c r="L1090" s="67"/>
      <c r="M1090" s="67"/>
      <c r="N1090" s="67"/>
      <c r="O1090" s="67"/>
      <c r="P1090" s="73"/>
      <c r="Q1090" s="274" t="str">
        <f>IF(COUNTA(E1090:P1090)&gt;0,IF(COUNTA(E1090:P1090)&lt;&gt;2,"???",$AB$1),"")</f>
        <v/>
      </c>
      <c r="Z1090" s="82" t="str">
        <f>IF(Q1090=$AB$1,INDEX($E$3:$H$3,MAX(E1091:H1091)),"")</f>
        <v/>
      </c>
      <c r="AA1090" s="83" t="str">
        <f>IF(Q1090=$AB$1,INDEX($I$3:$P$3,MAX(I1091:P1091)),"")</f>
        <v/>
      </c>
      <c r="AB1090" s="84" t="str">
        <f>IF(ISNUMBER(AA1090),Z1090&amp;AA1090,"")</f>
        <v/>
      </c>
      <c r="AC1090" s="107" t="str">
        <f>IF(ISNUMBER(AA1090),AB1090&amp;TEXT(COUNTIF(AB$4:AB1090,AB1090),"000"),"")</f>
        <v/>
      </c>
    </row>
    <row r="1091" spans="1:29" ht="12" customHeight="1" thickBot="1" x14ac:dyDescent="0.25">
      <c r="A1091" s="272"/>
      <c r="B1091" s="64"/>
      <c r="C1091" s="64"/>
      <c r="D1091" s="64"/>
      <c r="E1091" s="78" t="str">
        <f t="shared" ref="E1091:H1091" si="3263">IF(LEN(E1090)=1,COLUMN(A1087),"")</f>
        <v/>
      </c>
      <c r="F1091" s="79" t="str">
        <f t="shared" si="3263"/>
        <v/>
      </c>
      <c r="G1091" s="79" t="str">
        <f t="shared" si="3263"/>
        <v/>
      </c>
      <c r="H1091" s="79" t="str">
        <f t="shared" si="3263"/>
        <v/>
      </c>
      <c r="I1091" s="80" t="str">
        <f t="shared" ref="I1091" si="3264">IF(LEN(I1090)=1,COLUMN(A1087),"")</f>
        <v/>
      </c>
      <c r="J1091" s="79" t="str">
        <f t="shared" ref="J1091" si="3265">IF(LEN(J1090)=1,COLUMN(B1087),"")</f>
        <v/>
      </c>
      <c r="K1091" s="79" t="str">
        <f t="shared" ref="K1091" si="3266">IF(LEN(K1090)=1,COLUMN(C1087),"")</f>
        <v/>
      </c>
      <c r="L1091" s="79" t="str">
        <f t="shared" ref="L1091" si="3267">IF(LEN(L1090)=1,COLUMN(D1087),"")</f>
        <v/>
      </c>
      <c r="M1091" s="79" t="str">
        <f t="shared" ref="M1091" si="3268">IF(LEN(M1090)=1,COLUMN(E1087),"")</f>
        <v/>
      </c>
      <c r="N1091" s="79" t="str">
        <f t="shared" ref="N1091" si="3269">IF(LEN(N1090)=1,COLUMN(F1087),"")</f>
        <v/>
      </c>
      <c r="O1091" s="79" t="str">
        <f t="shared" ref="O1091" si="3270">IF(LEN(O1090)=1,COLUMN(G1087),"")</f>
        <v/>
      </c>
      <c r="P1091" s="81" t="str">
        <f t="shared" ref="P1091" si="3271">IF(LEN(P1090)=1,COLUMN(H1087),"")</f>
        <v/>
      </c>
      <c r="Q1091" s="275"/>
      <c r="Z1091" s="85"/>
      <c r="AB1091" s="86"/>
      <c r="AC1091" s="108"/>
    </row>
    <row r="1092" spans="1:29" ht="12" customHeight="1" thickBot="1" x14ac:dyDescent="0.25">
      <c r="A1092" s="272"/>
      <c r="B1092" s="65"/>
      <c r="C1092" s="65"/>
      <c r="D1092" s="65"/>
      <c r="E1092" s="74"/>
      <c r="F1092" s="75"/>
      <c r="G1092" s="75"/>
      <c r="H1092" s="75"/>
      <c r="I1092" s="76"/>
      <c r="J1092" s="75"/>
      <c r="K1092" s="75"/>
      <c r="L1092" s="75"/>
      <c r="M1092" s="75"/>
      <c r="N1092" s="75"/>
      <c r="O1092" s="75"/>
      <c r="P1092" s="77"/>
      <c r="Q1092" s="276"/>
      <c r="Z1092" s="87"/>
      <c r="AA1092" s="88"/>
      <c r="AB1092" s="89"/>
      <c r="AC1092" s="109"/>
    </row>
    <row r="1093" spans="1:29" ht="12" customHeight="1" thickBot="1" x14ac:dyDescent="0.25">
      <c r="A1093" s="272" t="str">
        <f>IF((ROW()-3)/3&lt;=AnzTeams,ROUNDUP((ROW()-3)/3,0),"")</f>
        <v/>
      </c>
      <c r="B1093" s="68"/>
      <c r="C1093" s="68"/>
      <c r="D1093" s="68"/>
      <c r="E1093" s="66"/>
      <c r="F1093" s="67"/>
      <c r="G1093" s="67"/>
      <c r="H1093" s="71"/>
      <c r="I1093" s="72"/>
      <c r="J1093" s="67"/>
      <c r="K1093" s="67"/>
      <c r="L1093" s="67"/>
      <c r="M1093" s="67"/>
      <c r="N1093" s="67"/>
      <c r="O1093" s="67"/>
      <c r="P1093" s="73"/>
      <c r="Q1093" s="274" t="str">
        <f>IF(COUNTA(E1093:P1093)&gt;0,IF(COUNTA(E1093:P1093)&lt;&gt;2,"???",$AB$1),"")</f>
        <v/>
      </c>
      <c r="Z1093" s="82" t="str">
        <f>IF(Q1093=$AB$1,INDEX($E$3:$H$3,MAX(E1094:H1094)),"")</f>
        <v/>
      </c>
      <c r="AA1093" s="83" t="str">
        <f>IF(Q1093=$AB$1,INDEX($I$3:$P$3,MAX(I1094:P1094)),"")</f>
        <v/>
      </c>
      <c r="AB1093" s="84" t="str">
        <f>IF(ISNUMBER(AA1093),Z1093&amp;AA1093,"")</f>
        <v/>
      </c>
      <c r="AC1093" s="107" t="str">
        <f>IF(ISNUMBER(AA1093),AB1093&amp;TEXT(COUNTIF(AB$4:AB1093,AB1093),"000"),"")</f>
        <v/>
      </c>
    </row>
    <row r="1094" spans="1:29" ht="12" customHeight="1" thickBot="1" x14ac:dyDescent="0.25">
      <c r="A1094" s="272"/>
      <c r="B1094" s="64"/>
      <c r="C1094" s="64"/>
      <c r="D1094" s="64"/>
      <c r="E1094" s="78" t="str">
        <f t="shared" ref="E1094:H1094" si="3272">IF(LEN(E1093)=1,COLUMN(A1090),"")</f>
        <v/>
      </c>
      <c r="F1094" s="79" t="str">
        <f t="shared" si="3272"/>
        <v/>
      </c>
      <c r="G1094" s="79" t="str">
        <f t="shared" si="3272"/>
        <v/>
      </c>
      <c r="H1094" s="79" t="str">
        <f t="shared" si="3272"/>
        <v/>
      </c>
      <c r="I1094" s="80" t="str">
        <f t="shared" ref="I1094" si="3273">IF(LEN(I1093)=1,COLUMN(A1090),"")</f>
        <v/>
      </c>
      <c r="J1094" s="79" t="str">
        <f t="shared" ref="J1094" si="3274">IF(LEN(J1093)=1,COLUMN(B1090),"")</f>
        <v/>
      </c>
      <c r="K1094" s="79" t="str">
        <f t="shared" ref="K1094" si="3275">IF(LEN(K1093)=1,COLUMN(C1090),"")</f>
        <v/>
      </c>
      <c r="L1094" s="79" t="str">
        <f t="shared" ref="L1094" si="3276">IF(LEN(L1093)=1,COLUMN(D1090),"")</f>
        <v/>
      </c>
      <c r="M1094" s="79" t="str">
        <f t="shared" ref="M1094" si="3277">IF(LEN(M1093)=1,COLUMN(E1090),"")</f>
        <v/>
      </c>
      <c r="N1094" s="79" t="str">
        <f t="shared" ref="N1094" si="3278">IF(LEN(N1093)=1,COLUMN(F1090),"")</f>
        <v/>
      </c>
      <c r="O1094" s="79" t="str">
        <f t="shared" ref="O1094" si="3279">IF(LEN(O1093)=1,COLUMN(G1090),"")</f>
        <v/>
      </c>
      <c r="P1094" s="81" t="str">
        <f t="shared" ref="P1094" si="3280">IF(LEN(P1093)=1,COLUMN(H1090),"")</f>
        <v/>
      </c>
      <c r="Q1094" s="275"/>
      <c r="Z1094" s="85"/>
      <c r="AB1094" s="86"/>
      <c r="AC1094" s="108"/>
    </row>
    <row r="1095" spans="1:29" ht="12" customHeight="1" thickBot="1" x14ac:dyDescent="0.25">
      <c r="A1095" s="272"/>
      <c r="B1095" s="65"/>
      <c r="C1095" s="65"/>
      <c r="D1095" s="65"/>
      <c r="E1095" s="74"/>
      <c r="F1095" s="75"/>
      <c r="G1095" s="75"/>
      <c r="H1095" s="75"/>
      <c r="I1095" s="76"/>
      <c r="J1095" s="75"/>
      <c r="K1095" s="75"/>
      <c r="L1095" s="75"/>
      <c r="M1095" s="75"/>
      <c r="N1095" s="75"/>
      <c r="O1095" s="75"/>
      <c r="P1095" s="77"/>
      <c r="Q1095" s="276"/>
      <c r="Z1095" s="87"/>
      <c r="AA1095" s="88"/>
      <c r="AB1095" s="89"/>
      <c r="AC1095" s="109"/>
    </row>
    <row r="1096" spans="1:29" ht="12" customHeight="1" thickBot="1" x14ac:dyDescent="0.25">
      <c r="A1096" s="272" t="str">
        <f>IF((ROW()-3)/3&lt;=AnzTeams,ROUNDUP((ROW()-3)/3,0),"")</f>
        <v/>
      </c>
      <c r="B1096" s="68"/>
      <c r="C1096" s="68"/>
      <c r="D1096" s="68"/>
      <c r="E1096" s="66"/>
      <c r="F1096" s="67"/>
      <c r="G1096" s="67"/>
      <c r="H1096" s="71"/>
      <c r="I1096" s="72"/>
      <c r="J1096" s="67"/>
      <c r="K1096" s="67"/>
      <c r="L1096" s="67"/>
      <c r="M1096" s="67"/>
      <c r="N1096" s="67"/>
      <c r="O1096" s="67"/>
      <c r="P1096" s="73"/>
      <c r="Q1096" s="274" t="str">
        <f>IF(COUNTA(E1096:P1096)&gt;0,IF(COUNTA(E1096:P1096)&lt;&gt;2,"???",$AB$1),"")</f>
        <v/>
      </c>
      <c r="Z1096" s="82" t="str">
        <f>IF(Q1096=$AB$1,INDEX($E$3:$H$3,MAX(E1097:H1097)),"")</f>
        <v/>
      </c>
      <c r="AA1096" s="83" t="str">
        <f>IF(Q1096=$AB$1,INDEX($I$3:$P$3,MAX(I1097:P1097)),"")</f>
        <v/>
      </c>
      <c r="AB1096" s="84" t="str">
        <f>IF(ISNUMBER(AA1096),Z1096&amp;AA1096,"")</f>
        <v/>
      </c>
      <c r="AC1096" s="107" t="str">
        <f>IF(ISNUMBER(AA1096),AB1096&amp;TEXT(COUNTIF(AB$4:AB1096,AB1096),"000"),"")</f>
        <v/>
      </c>
    </row>
    <row r="1097" spans="1:29" ht="12" customHeight="1" thickBot="1" x14ac:dyDescent="0.25">
      <c r="A1097" s="272"/>
      <c r="B1097" s="64"/>
      <c r="C1097" s="64"/>
      <c r="D1097" s="64"/>
      <c r="E1097" s="78" t="str">
        <f t="shared" ref="E1097:H1097" si="3281">IF(LEN(E1096)=1,COLUMN(A1093),"")</f>
        <v/>
      </c>
      <c r="F1097" s="79" t="str">
        <f t="shared" si="3281"/>
        <v/>
      </c>
      <c r="G1097" s="79" t="str">
        <f t="shared" si="3281"/>
        <v/>
      </c>
      <c r="H1097" s="79" t="str">
        <f t="shared" si="3281"/>
        <v/>
      </c>
      <c r="I1097" s="80" t="str">
        <f t="shared" ref="I1097" si="3282">IF(LEN(I1096)=1,COLUMN(A1093),"")</f>
        <v/>
      </c>
      <c r="J1097" s="79" t="str">
        <f t="shared" ref="J1097" si="3283">IF(LEN(J1096)=1,COLUMN(B1093),"")</f>
        <v/>
      </c>
      <c r="K1097" s="79" t="str">
        <f t="shared" ref="K1097" si="3284">IF(LEN(K1096)=1,COLUMN(C1093),"")</f>
        <v/>
      </c>
      <c r="L1097" s="79" t="str">
        <f t="shared" ref="L1097" si="3285">IF(LEN(L1096)=1,COLUMN(D1093),"")</f>
        <v/>
      </c>
      <c r="M1097" s="79" t="str">
        <f t="shared" ref="M1097" si="3286">IF(LEN(M1096)=1,COLUMN(E1093),"")</f>
        <v/>
      </c>
      <c r="N1097" s="79" t="str">
        <f t="shared" ref="N1097" si="3287">IF(LEN(N1096)=1,COLUMN(F1093),"")</f>
        <v/>
      </c>
      <c r="O1097" s="79" t="str">
        <f t="shared" ref="O1097" si="3288">IF(LEN(O1096)=1,COLUMN(G1093),"")</f>
        <v/>
      </c>
      <c r="P1097" s="81" t="str">
        <f t="shared" ref="P1097" si="3289">IF(LEN(P1096)=1,COLUMN(H1093),"")</f>
        <v/>
      </c>
      <c r="Q1097" s="275"/>
      <c r="Z1097" s="85"/>
      <c r="AB1097" s="86"/>
      <c r="AC1097" s="108"/>
    </row>
    <row r="1098" spans="1:29" ht="12" customHeight="1" thickBot="1" x14ac:dyDescent="0.25">
      <c r="A1098" s="272"/>
      <c r="B1098" s="65"/>
      <c r="C1098" s="65"/>
      <c r="D1098" s="65"/>
      <c r="E1098" s="74"/>
      <c r="F1098" s="75"/>
      <c r="G1098" s="75"/>
      <c r="H1098" s="75"/>
      <c r="I1098" s="76"/>
      <c r="J1098" s="75"/>
      <c r="K1098" s="75"/>
      <c r="L1098" s="75"/>
      <c r="M1098" s="75"/>
      <c r="N1098" s="75"/>
      <c r="O1098" s="75"/>
      <c r="P1098" s="77"/>
      <c r="Q1098" s="276"/>
      <c r="Z1098" s="87"/>
      <c r="AA1098" s="88"/>
      <c r="AB1098" s="89"/>
      <c r="AC1098" s="109"/>
    </row>
    <row r="1099" spans="1:29" ht="12" customHeight="1" thickBot="1" x14ac:dyDescent="0.25">
      <c r="A1099" s="272" t="str">
        <f>IF((ROW()-3)/3&lt;=AnzTeams,ROUNDUP((ROW()-3)/3,0),"")</f>
        <v/>
      </c>
      <c r="B1099" s="68"/>
      <c r="C1099" s="68"/>
      <c r="D1099" s="68"/>
      <c r="E1099" s="66"/>
      <c r="F1099" s="67"/>
      <c r="G1099" s="67"/>
      <c r="H1099" s="71"/>
      <c r="I1099" s="72"/>
      <c r="J1099" s="67"/>
      <c r="K1099" s="67"/>
      <c r="L1099" s="67"/>
      <c r="M1099" s="67"/>
      <c r="N1099" s="67"/>
      <c r="O1099" s="67"/>
      <c r="P1099" s="73"/>
      <c r="Q1099" s="274" t="str">
        <f>IF(COUNTA(E1099:P1099)&gt;0,IF(COUNTA(E1099:P1099)&lt;&gt;2,"???",$AB$1),"")</f>
        <v/>
      </c>
      <c r="Z1099" s="82" t="str">
        <f>IF(Q1099=$AB$1,INDEX($E$3:$H$3,MAX(E1100:H1100)),"")</f>
        <v/>
      </c>
      <c r="AA1099" s="83" t="str">
        <f>IF(Q1099=$AB$1,INDEX($I$3:$P$3,MAX(I1100:P1100)),"")</f>
        <v/>
      </c>
      <c r="AB1099" s="84" t="str">
        <f>IF(ISNUMBER(AA1099),Z1099&amp;AA1099,"")</f>
        <v/>
      </c>
      <c r="AC1099" s="107" t="str">
        <f>IF(ISNUMBER(AA1099),AB1099&amp;TEXT(COUNTIF(AB$4:AB1099,AB1099),"000"),"")</f>
        <v/>
      </c>
    </row>
    <row r="1100" spans="1:29" ht="12" customHeight="1" thickBot="1" x14ac:dyDescent="0.25">
      <c r="A1100" s="272"/>
      <c r="B1100" s="64"/>
      <c r="C1100" s="64"/>
      <c r="D1100" s="64"/>
      <c r="E1100" s="78" t="str">
        <f t="shared" ref="E1100:H1100" si="3290">IF(LEN(E1099)=1,COLUMN(A1096),"")</f>
        <v/>
      </c>
      <c r="F1100" s="79" t="str">
        <f t="shared" si="3290"/>
        <v/>
      </c>
      <c r="G1100" s="79" t="str">
        <f t="shared" si="3290"/>
        <v/>
      </c>
      <c r="H1100" s="79" t="str">
        <f t="shared" si="3290"/>
        <v/>
      </c>
      <c r="I1100" s="80" t="str">
        <f t="shared" ref="I1100" si="3291">IF(LEN(I1099)=1,COLUMN(A1096),"")</f>
        <v/>
      </c>
      <c r="J1100" s="79" t="str">
        <f t="shared" ref="J1100" si="3292">IF(LEN(J1099)=1,COLUMN(B1096),"")</f>
        <v/>
      </c>
      <c r="K1100" s="79" t="str">
        <f t="shared" ref="K1100" si="3293">IF(LEN(K1099)=1,COLUMN(C1096),"")</f>
        <v/>
      </c>
      <c r="L1100" s="79" t="str">
        <f t="shared" ref="L1100" si="3294">IF(LEN(L1099)=1,COLUMN(D1096),"")</f>
        <v/>
      </c>
      <c r="M1100" s="79" t="str">
        <f t="shared" ref="M1100" si="3295">IF(LEN(M1099)=1,COLUMN(E1096),"")</f>
        <v/>
      </c>
      <c r="N1100" s="79" t="str">
        <f t="shared" ref="N1100" si="3296">IF(LEN(N1099)=1,COLUMN(F1096),"")</f>
        <v/>
      </c>
      <c r="O1100" s="79" t="str">
        <f t="shared" ref="O1100" si="3297">IF(LEN(O1099)=1,COLUMN(G1096),"")</f>
        <v/>
      </c>
      <c r="P1100" s="81" t="str">
        <f t="shared" ref="P1100" si="3298">IF(LEN(P1099)=1,COLUMN(H1096),"")</f>
        <v/>
      </c>
      <c r="Q1100" s="275"/>
      <c r="Z1100" s="85"/>
      <c r="AB1100" s="86"/>
      <c r="AC1100" s="108"/>
    </row>
    <row r="1101" spans="1:29" ht="12" customHeight="1" thickBot="1" x14ac:dyDescent="0.25">
      <c r="A1101" s="272"/>
      <c r="B1101" s="65"/>
      <c r="C1101" s="65"/>
      <c r="D1101" s="65"/>
      <c r="E1101" s="74"/>
      <c r="F1101" s="75"/>
      <c r="G1101" s="75"/>
      <c r="H1101" s="75"/>
      <c r="I1101" s="76"/>
      <c r="J1101" s="75"/>
      <c r="K1101" s="75"/>
      <c r="L1101" s="75"/>
      <c r="M1101" s="75"/>
      <c r="N1101" s="75"/>
      <c r="O1101" s="75"/>
      <c r="P1101" s="77"/>
      <c r="Q1101" s="276"/>
      <c r="Z1101" s="87"/>
      <c r="AA1101" s="88"/>
      <c r="AB1101" s="89"/>
      <c r="AC1101" s="109"/>
    </row>
    <row r="1102" spans="1:29" ht="12" customHeight="1" thickBot="1" x14ac:dyDescent="0.25">
      <c r="A1102" s="272" t="str">
        <f>IF((ROW()-3)/3&lt;=AnzTeams,ROUNDUP((ROW()-3)/3,0),"")</f>
        <v/>
      </c>
      <c r="B1102" s="68"/>
      <c r="C1102" s="68"/>
      <c r="D1102" s="68"/>
      <c r="E1102" s="66"/>
      <c r="F1102" s="67"/>
      <c r="G1102" s="67"/>
      <c r="H1102" s="71"/>
      <c r="I1102" s="72"/>
      <c r="J1102" s="67"/>
      <c r="K1102" s="67"/>
      <c r="L1102" s="67"/>
      <c r="M1102" s="67"/>
      <c r="N1102" s="67"/>
      <c r="O1102" s="67"/>
      <c r="P1102" s="73"/>
      <c r="Q1102" s="274" t="str">
        <f>IF(COUNTA(E1102:P1102)&gt;0,IF(COUNTA(E1102:P1102)&lt;&gt;2,"???",$AB$1),"")</f>
        <v/>
      </c>
      <c r="Z1102" s="82" t="str">
        <f>IF(Q1102=$AB$1,INDEX($E$3:$H$3,MAX(E1103:H1103)),"")</f>
        <v/>
      </c>
      <c r="AA1102" s="83" t="str">
        <f>IF(Q1102=$AB$1,INDEX($I$3:$P$3,MAX(I1103:P1103)),"")</f>
        <v/>
      </c>
      <c r="AB1102" s="84" t="str">
        <f>IF(ISNUMBER(AA1102),Z1102&amp;AA1102,"")</f>
        <v/>
      </c>
      <c r="AC1102" s="107" t="str">
        <f>IF(ISNUMBER(AA1102),AB1102&amp;TEXT(COUNTIF(AB$4:AB1102,AB1102),"000"),"")</f>
        <v/>
      </c>
    </row>
    <row r="1103" spans="1:29" ht="12" customHeight="1" thickBot="1" x14ac:dyDescent="0.25">
      <c r="A1103" s="272"/>
      <c r="B1103" s="64"/>
      <c r="C1103" s="64"/>
      <c r="D1103" s="64"/>
      <c r="E1103" s="78" t="str">
        <f t="shared" ref="E1103:H1103" si="3299">IF(LEN(E1102)=1,COLUMN(A1099),"")</f>
        <v/>
      </c>
      <c r="F1103" s="79" t="str">
        <f t="shared" si="3299"/>
        <v/>
      </c>
      <c r="G1103" s="79" t="str">
        <f t="shared" si="3299"/>
        <v/>
      </c>
      <c r="H1103" s="79" t="str">
        <f t="shared" si="3299"/>
        <v/>
      </c>
      <c r="I1103" s="80" t="str">
        <f t="shared" ref="I1103" si="3300">IF(LEN(I1102)=1,COLUMN(A1099),"")</f>
        <v/>
      </c>
      <c r="J1103" s="79" t="str">
        <f t="shared" ref="J1103" si="3301">IF(LEN(J1102)=1,COLUMN(B1099),"")</f>
        <v/>
      </c>
      <c r="K1103" s="79" t="str">
        <f t="shared" ref="K1103" si="3302">IF(LEN(K1102)=1,COLUMN(C1099),"")</f>
        <v/>
      </c>
      <c r="L1103" s="79" t="str">
        <f t="shared" ref="L1103" si="3303">IF(LEN(L1102)=1,COLUMN(D1099),"")</f>
        <v/>
      </c>
      <c r="M1103" s="79" t="str">
        <f t="shared" ref="M1103" si="3304">IF(LEN(M1102)=1,COLUMN(E1099),"")</f>
        <v/>
      </c>
      <c r="N1103" s="79" t="str">
        <f t="shared" ref="N1103" si="3305">IF(LEN(N1102)=1,COLUMN(F1099),"")</f>
        <v/>
      </c>
      <c r="O1103" s="79" t="str">
        <f t="shared" ref="O1103" si="3306">IF(LEN(O1102)=1,COLUMN(G1099),"")</f>
        <v/>
      </c>
      <c r="P1103" s="81" t="str">
        <f t="shared" ref="P1103" si="3307">IF(LEN(P1102)=1,COLUMN(H1099),"")</f>
        <v/>
      </c>
      <c r="Q1103" s="275"/>
      <c r="Z1103" s="85"/>
      <c r="AB1103" s="86"/>
      <c r="AC1103" s="108"/>
    </row>
    <row r="1104" spans="1:29" ht="12" customHeight="1" thickBot="1" x14ac:dyDescent="0.25">
      <c r="A1104" s="272"/>
      <c r="B1104" s="65"/>
      <c r="C1104" s="65"/>
      <c r="D1104" s="65"/>
      <c r="E1104" s="74"/>
      <c r="F1104" s="75"/>
      <c r="G1104" s="75"/>
      <c r="H1104" s="75"/>
      <c r="I1104" s="76"/>
      <c r="J1104" s="75"/>
      <c r="K1104" s="75"/>
      <c r="L1104" s="75"/>
      <c r="M1104" s="75"/>
      <c r="N1104" s="75"/>
      <c r="O1104" s="75"/>
      <c r="P1104" s="77"/>
      <c r="Q1104" s="276"/>
      <c r="Z1104" s="87"/>
      <c r="AA1104" s="88"/>
      <c r="AB1104" s="89"/>
      <c r="AC1104" s="109"/>
    </row>
    <row r="1105" spans="1:29" ht="12" customHeight="1" thickBot="1" x14ac:dyDescent="0.25">
      <c r="A1105" s="272" t="str">
        <f>IF((ROW()-3)/3&lt;=AnzTeams,ROUNDUP((ROW()-3)/3,0),"")</f>
        <v/>
      </c>
      <c r="B1105" s="68"/>
      <c r="C1105" s="68"/>
      <c r="D1105" s="68"/>
      <c r="E1105" s="66"/>
      <c r="F1105" s="67"/>
      <c r="G1105" s="67"/>
      <c r="H1105" s="71"/>
      <c r="I1105" s="72"/>
      <c r="J1105" s="67"/>
      <c r="K1105" s="67"/>
      <c r="L1105" s="67"/>
      <c r="M1105" s="67"/>
      <c r="N1105" s="67"/>
      <c r="O1105" s="67"/>
      <c r="P1105" s="73"/>
      <c r="Q1105" s="274" t="str">
        <f>IF(COUNTA(E1105:P1105)&gt;0,IF(COUNTA(E1105:P1105)&lt;&gt;2,"???",$AB$1),"")</f>
        <v/>
      </c>
      <c r="Z1105" s="82" t="str">
        <f>IF(Q1105=$AB$1,INDEX($E$3:$H$3,MAX(E1106:H1106)),"")</f>
        <v/>
      </c>
      <c r="AA1105" s="83" t="str">
        <f>IF(Q1105=$AB$1,INDEX($I$3:$P$3,MAX(I1106:P1106)),"")</f>
        <v/>
      </c>
      <c r="AB1105" s="84" t="str">
        <f>IF(ISNUMBER(AA1105),Z1105&amp;AA1105,"")</f>
        <v/>
      </c>
      <c r="AC1105" s="107" t="str">
        <f>IF(ISNUMBER(AA1105),AB1105&amp;TEXT(COUNTIF(AB$4:AB1105,AB1105),"000"),"")</f>
        <v/>
      </c>
    </row>
    <row r="1106" spans="1:29" ht="12" customHeight="1" thickBot="1" x14ac:dyDescent="0.25">
      <c r="A1106" s="272"/>
      <c r="B1106" s="64"/>
      <c r="C1106" s="64"/>
      <c r="D1106" s="64"/>
      <c r="E1106" s="78" t="str">
        <f t="shared" ref="E1106:H1106" si="3308">IF(LEN(E1105)=1,COLUMN(A1102),"")</f>
        <v/>
      </c>
      <c r="F1106" s="79" t="str">
        <f t="shared" si="3308"/>
        <v/>
      </c>
      <c r="G1106" s="79" t="str">
        <f t="shared" si="3308"/>
        <v/>
      </c>
      <c r="H1106" s="79" t="str">
        <f t="shared" si="3308"/>
        <v/>
      </c>
      <c r="I1106" s="80" t="str">
        <f t="shared" ref="I1106" si="3309">IF(LEN(I1105)=1,COLUMN(A1102),"")</f>
        <v/>
      </c>
      <c r="J1106" s="79" t="str">
        <f t="shared" ref="J1106" si="3310">IF(LEN(J1105)=1,COLUMN(B1102),"")</f>
        <v/>
      </c>
      <c r="K1106" s="79" t="str">
        <f t="shared" ref="K1106" si="3311">IF(LEN(K1105)=1,COLUMN(C1102),"")</f>
        <v/>
      </c>
      <c r="L1106" s="79" t="str">
        <f t="shared" ref="L1106" si="3312">IF(LEN(L1105)=1,COLUMN(D1102),"")</f>
        <v/>
      </c>
      <c r="M1106" s="79" t="str">
        <f t="shared" ref="M1106" si="3313">IF(LEN(M1105)=1,COLUMN(E1102),"")</f>
        <v/>
      </c>
      <c r="N1106" s="79" t="str">
        <f t="shared" ref="N1106" si="3314">IF(LEN(N1105)=1,COLUMN(F1102),"")</f>
        <v/>
      </c>
      <c r="O1106" s="79" t="str">
        <f t="shared" ref="O1106" si="3315">IF(LEN(O1105)=1,COLUMN(G1102),"")</f>
        <v/>
      </c>
      <c r="P1106" s="81" t="str">
        <f t="shared" ref="P1106" si="3316">IF(LEN(P1105)=1,COLUMN(H1102),"")</f>
        <v/>
      </c>
      <c r="Q1106" s="275"/>
      <c r="Z1106" s="85"/>
      <c r="AB1106" s="86"/>
      <c r="AC1106" s="108"/>
    </row>
    <row r="1107" spans="1:29" ht="12" customHeight="1" thickBot="1" x14ac:dyDescent="0.25">
      <c r="A1107" s="272"/>
      <c r="B1107" s="65"/>
      <c r="C1107" s="65"/>
      <c r="D1107" s="65"/>
      <c r="E1107" s="74"/>
      <c r="F1107" s="75"/>
      <c r="G1107" s="75"/>
      <c r="H1107" s="75"/>
      <c r="I1107" s="76"/>
      <c r="J1107" s="75"/>
      <c r="K1107" s="75"/>
      <c r="L1107" s="75"/>
      <c r="M1107" s="75"/>
      <c r="N1107" s="75"/>
      <c r="O1107" s="75"/>
      <c r="P1107" s="77"/>
      <c r="Q1107" s="276"/>
      <c r="Z1107" s="87"/>
      <c r="AA1107" s="88"/>
      <c r="AB1107" s="89"/>
      <c r="AC1107" s="109"/>
    </row>
    <row r="1108" spans="1:29" ht="12" customHeight="1" thickBot="1" x14ac:dyDescent="0.25">
      <c r="A1108" s="272" t="str">
        <f>IF((ROW()-3)/3&lt;=AnzTeams,ROUNDUP((ROW()-3)/3,0),"")</f>
        <v/>
      </c>
      <c r="B1108" s="68"/>
      <c r="C1108" s="68"/>
      <c r="D1108" s="68"/>
      <c r="E1108" s="66"/>
      <c r="F1108" s="67"/>
      <c r="G1108" s="67"/>
      <c r="H1108" s="71"/>
      <c r="I1108" s="72"/>
      <c r="J1108" s="67"/>
      <c r="K1108" s="67"/>
      <c r="L1108" s="67"/>
      <c r="M1108" s="67"/>
      <c r="N1108" s="67"/>
      <c r="O1108" s="67"/>
      <c r="P1108" s="73"/>
      <c r="Q1108" s="274" t="str">
        <f>IF(COUNTA(E1108:P1108)&gt;0,IF(COUNTA(E1108:P1108)&lt;&gt;2,"???",$AB$1),"")</f>
        <v/>
      </c>
      <c r="Z1108" s="82" t="str">
        <f>IF(Q1108=$AB$1,INDEX($E$3:$H$3,MAX(E1109:H1109)),"")</f>
        <v/>
      </c>
      <c r="AA1108" s="83" t="str">
        <f>IF(Q1108=$AB$1,INDEX($I$3:$P$3,MAX(I1109:P1109)),"")</f>
        <v/>
      </c>
      <c r="AB1108" s="84" t="str">
        <f>IF(ISNUMBER(AA1108),Z1108&amp;AA1108,"")</f>
        <v/>
      </c>
      <c r="AC1108" s="107" t="str">
        <f>IF(ISNUMBER(AA1108),AB1108&amp;TEXT(COUNTIF(AB$4:AB1108,AB1108),"000"),"")</f>
        <v/>
      </c>
    </row>
    <row r="1109" spans="1:29" ht="12" customHeight="1" thickBot="1" x14ac:dyDescent="0.25">
      <c r="A1109" s="272"/>
      <c r="B1109" s="64"/>
      <c r="C1109" s="64"/>
      <c r="D1109" s="64"/>
      <c r="E1109" s="78" t="str">
        <f t="shared" ref="E1109:H1109" si="3317">IF(LEN(E1108)=1,COLUMN(A1105),"")</f>
        <v/>
      </c>
      <c r="F1109" s="79" t="str">
        <f t="shared" si="3317"/>
        <v/>
      </c>
      <c r="G1109" s="79" t="str">
        <f t="shared" si="3317"/>
        <v/>
      </c>
      <c r="H1109" s="79" t="str">
        <f t="shared" si="3317"/>
        <v/>
      </c>
      <c r="I1109" s="80" t="str">
        <f t="shared" ref="I1109" si="3318">IF(LEN(I1108)=1,COLUMN(A1105),"")</f>
        <v/>
      </c>
      <c r="J1109" s="79" t="str">
        <f t="shared" ref="J1109" si="3319">IF(LEN(J1108)=1,COLUMN(B1105),"")</f>
        <v/>
      </c>
      <c r="K1109" s="79" t="str">
        <f t="shared" ref="K1109" si="3320">IF(LEN(K1108)=1,COLUMN(C1105),"")</f>
        <v/>
      </c>
      <c r="L1109" s="79" t="str">
        <f t="shared" ref="L1109" si="3321">IF(LEN(L1108)=1,COLUMN(D1105),"")</f>
        <v/>
      </c>
      <c r="M1109" s="79" t="str">
        <f t="shared" ref="M1109" si="3322">IF(LEN(M1108)=1,COLUMN(E1105),"")</f>
        <v/>
      </c>
      <c r="N1109" s="79" t="str">
        <f t="shared" ref="N1109" si="3323">IF(LEN(N1108)=1,COLUMN(F1105),"")</f>
        <v/>
      </c>
      <c r="O1109" s="79" t="str">
        <f t="shared" ref="O1109" si="3324">IF(LEN(O1108)=1,COLUMN(G1105),"")</f>
        <v/>
      </c>
      <c r="P1109" s="81" t="str">
        <f t="shared" ref="P1109" si="3325">IF(LEN(P1108)=1,COLUMN(H1105),"")</f>
        <v/>
      </c>
      <c r="Q1109" s="275"/>
      <c r="Z1109" s="85"/>
      <c r="AB1109" s="86"/>
      <c r="AC1109" s="108"/>
    </row>
    <row r="1110" spans="1:29" ht="12" customHeight="1" thickBot="1" x14ac:dyDescent="0.25">
      <c r="A1110" s="272"/>
      <c r="B1110" s="65"/>
      <c r="C1110" s="65"/>
      <c r="D1110" s="65"/>
      <c r="E1110" s="74"/>
      <c r="F1110" s="75"/>
      <c r="G1110" s="75"/>
      <c r="H1110" s="75"/>
      <c r="I1110" s="76"/>
      <c r="J1110" s="75"/>
      <c r="K1110" s="75"/>
      <c r="L1110" s="75"/>
      <c r="M1110" s="75"/>
      <c r="N1110" s="75"/>
      <c r="O1110" s="75"/>
      <c r="P1110" s="77"/>
      <c r="Q1110" s="276"/>
      <c r="Z1110" s="87"/>
      <c r="AA1110" s="88"/>
      <c r="AB1110" s="89"/>
      <c r="AC1110" s="109"/>
    </row>
    <row r="1111" spans="1:29" ht="12" customHeight="1" thickBot="1" x14ac:dyDescent="0.25">
      <c r="A1111" s="272" t="str">
        <f>IF((ROW()-3)/3&lt;=AnzTeams,ROUNDUP((ROW()-3)/3,0),"")</f>
        <v/>
      </c>
      <c r="B1111" s="68"/>
      <c r="C1111" s="68"/>
      <c r="D1111" s="68"/>
      <c r="E1111" s="66"/>
      <c r="F1111" s="67"/>
      <c r="G1111" s="67"/>
      <c r="H1111" s="71"/>
      <c r="I1111" s="72"/>
      <c r="J1111" s="67"/>
      <c r="K1111" s="67"/>
      <c r="L1111" s="67"/>
      <c r="M1111" s="67"/>
      <c r="N1111" s="67"/>
      <c r="O1111" s="67"/>
      <c r="P1111" s="73"/>
      <c r="Q1111" s="274" t="str">
        <f>IF(COUNTA(E1111:P1111)&gt;0,IF(COUNTA(E1111:P1111)&lt;&gt;2,"???",$AB$1),"")</f>
        <v/>
      </c>
      <c r="Z1111" s="82" t="str">
        <f>IF(Q1111=$AB$1,INDEX($E$3:$H$3,MAX(E1112:H1112)),"")</f>
        <v/>
      </c>
      <c r="AA1111" s="83" t="str">
        <f>IF(Q1111=$AB$1,INDEX($I$3:$P$3,MAX(I1112:P1112)),"")</f>
        <v/>
      </c>
      <c r="AB1111" s="84" t="str">
        <f>IF(ISNUMBER(AA1111),Z1111&amp;AA1111,"")</f>
        <v/>
      </c>
      <c r="AC1111" s="107" t="str">
        <f>IF(ISNUMBER(AA1111),AB1111&amp;TEXT(COUNTIF(AB$4:AB1111,AB1111),"000"),"")</f>
        <v/>
      </c>
    </row>
    <row r="1112" spans="1:29" ht="12" customHeight="1" thickBot="1" x14ac:dyDescent="0.25">
      <c r="A1112" s="272"/>
      <c r="B1112" s="64"/>
      <c r="C1112" s="64"/>
      <c r="D1112" s="64"/>
      <c r="E1112" s="78" t="str">
        <f t="shared" ref="E1112:H1112" si="3326">IF(LEN(E1111)=1,COLUMN(A1108),"")</f>
        <v/>
      </c>
      <c r="F1112" s="79" t="str">
        <f t="shared" si="3326"/>
        <v/>
      </c>
      <c r="G1112" s="79" t="str">
        <f t="shared" si="3326"/>
        <v/>
      </c>
      <c r="H1112" s="79" t="str">
        <f t="shared" si="3326"/>
        <v/>
      </c>
      <c r="I1112" s="80" t="str">
        <f t="shared" ref="I1112" si="3327">IF(LEN(I1111)=1,COLUMN(A1108),"")</f>
        <v/>
      </c>
      <c r="J1112" s="79" t="str">
        <f t="shared" ref="J1112" si="3328">IF(LEN(J1111)=1,COLUMN(B1108),"")</f>
        <v/>
      </c>
      <c r="K1112" s="79" t="str">
        <f t="shared" ref="K1112" si="3329">IF(LEN(K1111)=1,COLUMN(C1108),"")</f>
        <v/>
      </c>
      <c r="L1112" s="79" t="str">
        <f t="shared" ref="L1112" si="3330">IF(LEN(L1111)=1,COLUMN(D1108),"")</f>
        <v/>
      </c>
      <c r="M1112" s="79" t="str">
        <f t="shared" ref="M1112" si="3331">IF(LEN(M1111)=1,COLUMN(E1108),"")</f>
        <v/>
      </c>
      <c r="N1112" s="79" t="str">
        <f t="shared" ref="N1112" si="3332">IF(LEN(N1111)=1,COLUMN(F1108),"")</f>
        <v/>
      </c>
      <c r="O1112" s="79" t="str">
        <f t="shared" ref="O1112" si="3333">IF(LEN(O1111)=1,COLUMN(G1108),"")</f>
        <v/>
      </c>
      <c r="P1112" s="81" t="str">
        <f t="shared" ref="P1112" si="3334">IF(LEN(P1111)=1,COLUMN(H1108),"")</f>
        <v/>
      </c>
      <c r="Q1112" s="275"/>
      <c r="Z1112" s="85"/>
      <c r="AB1112" s="86"/>
      <c r="AC1112" s="108"/>
    </row>
    <row r="1113" spans="1:29" ht="12" customHeight="1" thickBot="1" x14ac:dyDescent="0.25">
      <c r="A1113" s="272"/>
      <c r="B1113" s="65"/>
      <c r="C1113" s="65"/>
      <c r="D1113" s="65"/>
      <c r="E1113" s="74"/>
      <c r="F1113" s="75"/>
      <c r="G1113" s="75"/>
      <c r="H1113" s="75"/>
      <c r="I1113" s="76"/>
      <c r="J1113" s="75"/>
      <c r="K1113" s="75"/>
      <c r="L1113" s="75"/>
      <c r="M1113" s="75"/>
      <c r="N1113" s="75"/>
      <c r="O1113" s="75"/>
      <c r="P1113" s="77"/>
      <c r="Q1113" s="276"/>
      <c r="Z1113" s="87"/>
      <c r="AA1113" s="88"/>
      <c r="AB1113" s="89"/>
      <c r="AC1113" s="109"/>
    </row>
    <row r="1114" spans="1:29" ht="12" customHeight="1" thickBot="1" x14ac:dyDescent="0.25">
      <c r="A1114" s="272" t="str">
        <f>IF((ROW()-3)/3&lt;=AnzTeams,ROUNDUP((ROW()-3)/3,0),"")</f>
        <v/>
      </c>
      <c r="B1114" s="68"/>
      <c r="C1114" s="68"/>
      <c r="D1114" s="68"/>
      <c r="E1114" s="66"/>
      <c r="F1114" s="67"/>
      <c r="G1114" s="67"/>
      <c r="H1114" s="71"/>
      <c r="I1114" s="72"/>
      <c r="J1114" s="67"/>
      <c r="K1114" s="67"/>
      <c r="L1114" s="67"/>
      <c r="M1114" s="67"/>
      <c r="N1114" s="67"/>
      <c r="O1114" s="67"/>
      <c r="P1114" s="73"/>
      <c r="Q1114" s="274" t="str">
        <f>IF(COUNTA(E1114:P1114)&gt;0,IF(COUNTA(E1114:P1114)&lt;&gt;2,"???",$AB$1),"")</f>
        <v/>
      </c>
      <c r="Z1114" s="82" t="str">
        <f>IF(Q1114=$AB$1,INDEX($E$3:$H$3,MAX(E1115:H1115)),"")</f>
        <v/>
      </c>
      <c r="AA1114" s="83" t="str">
        <f>IF(Q1114=$AB$1,INDEX($I$3:$P$3,MAX(I1115:P1115)),"")</f>
        <v/>
      </c>
      <c r="AB1114" s="84" t="str">
        <f>IF(ISNUMBER(AA1114),Z1114&amp;AA1114,"")</f>
        <v/>
      </c>
      <c r="AC1114" s="107" t="str">
        <f>IF(ISNUMBER(AA1114),AB1114&amp;TEXT(COUNTIF(AB$4:AB1114,AB1114),"000"),"")</f>
        <v/>
      </c>
    </row>
    <row r="1115" spans="1:29" ht="12" customHeight="1" thickBot="1" x14ac:dyDescent="0.25">
      <c r="A1115" s="272"/>
      <c r="B1115" s="64"/>
      <c r="C1115" s="64"/>
      <c r="D1115" s="64"/>
      <c r="E1115" s="78" t="str">
        <f t="shared" ref="E1115:H1115" si="3335">IF(LEN(E1114)=1,COLUMN(A1111),"")</f>
        <v/>
      </c>
      <c r="F1115" s="79" t="str">
        <f t="shared" si="3335"/>
        <v/>
      </c>
      <c r="G1115" s="79" t="str">
        <f t="shared" si="3335"/>
        <v/>
      </c>
      <c r="H1115" s="79" t="str">
        <f t="shared" si="3335"/>
        <v/>
      </c>
      <c r="I1115" s="80" t="str">
        <f t="shared" ref="I1115" si="3336">IF(LEN(I1114)=1,COLUMN(A1111),"")</f>
        <v/>
      </c>
      <c r="J1115" s="79" t="str">
        <f t="shared" ref="J1115" si="3337">IF(LEN(J1114)=1,COLUMN(B1111),"")</f>
        <v/>
      </c>
      <c r="K1115" s="79" t="str">
        <f t="shared" ref="K1115" si="3338">IF(LEN(K1114)=1,COLUMN(C1111),"")</f>
        <v/>
      </c>
      <c r="L1115" s="79" t="str">
        <f t="shared" ref="L1115" si="3339">IF(LEN(L1114)=1,COLUMN(D1111),"")</f>
        <v/>
      </c>
      <c r="M1115" s="79" t="str">
        <f t="shared" ref="M1115" si="3340">IF(LEN(M1114)=1,COLUMN(E1111),"")</f>
        <v/>
      </c>
      <c r="N1115" s="79" t="str">
        <f t="shared" ref="N1115" si="3341">IF(LEN(N1114)=1,COLUMN(F1111),"")</f>
        <v/>
      </c>
      <c r="O1115" s="79" t="str">
        <f t="shared" ref="O1115" si="3342">IF(LEN(O1114)=1,COLUMN(G1111),"")</f>
        <v/>
      </c>
      <c r="P1115" s="81" t="str">
        <f t="shared" ref="P1115" si="3343">IF(LEN(P1114)=1,COLUMN(H1111),"")</f>
        <v/>
      </c>
      <c r="Q1115" s="275"/>
      <c r="Z1115" s="85"/>
      <c r="AB1115" s="86"/>
      <c r="AC1115" s="108"/>
    </row>
    <row r="1116" spans="1:29" ht="12" customHeight="1" thickBot="1" x14ac:dyDescent="0.25">
      <c r="A1116" s="272"/>
      <c r="B1116" s="65"/>
      <c r="C1116" s="65"/>
      <c r="D1116" s="65"/>
      <c r="E1116" s="74"/>
      <c r="F1116" s="75"/>
      <c r="G1116" s="75"/>
      <c r="H1116" s="75"/>
      <c r="I1116" s="76"/>
      <c r="J1116" s="75"/>
      <c r="K1116" s="75"/>
      <c r="L1116" s="75"/>
      <c r="M1116" s="75"/>
      <c r="N1116" s="75"/>
      <c r="O1116" s="75"/>
      <c r="P1116" s="77"/>
      <c r="Q1116" s="276"/>
      <c r="Z1116" s="87"/>
      <c r="AA1116" s="88"/>
      <c r="AB1116" s="89"/>
      <c r="AC1116" s="109"/>
    </row>
    <row r="1117" spans="1:29" ht="12" customHeight="1" thickBot="1" x14ac:dyDescent="0.25">
      <c r="A1117" s="272" t="str">
        <f>IF((ROW()-3)/3&lt;=AnzTeams,ROUNDUP((ROW()-3)/3,0),"")</f>
        <v/>
      </c>
      <c r="B1117" s="68"/>
      <c r="C1117" s="68"/>
      <c r="D1117" s="68"/>
      <c r="E1117" s="66"/>
      <c r="F1117" s="67"/>
      <c r="G1117" s="67"/>
      <c r="H1117" s="71"/>
      <c r="I1117" s="72"/>
      <c r="J1117" s="67"/>
      <c r="K1117" s="67"/>
      <c r="L1117" s="67"/>
      <c r="M1117" s="67"/>
      <c r="N1117" s="67"/>
      <c r="O1117" s="67"/>
      <c r="P1117" s="73"/>
      <c r="Q1117" s="274" t="str">
        <f>IF(COUNTA(E1117:P1117)&gt;0,IF(COUNTA(E1117:P1117)&lt;&gt;2,"???",$AB$1),"")</f>
        <v/>
      </c>
      <c r="Z1117" s="82" t="str">
        <f>IF(Q1117=$AB$1,INDEX($E$3:$H$3,MAX(E1118:H1118)),"")</f>
        <v/>
      </c>
      <c r="AA1117" s="83" t="str">
        <f>IF(Q1117=$AB$1,INDEX($I$3:$P$3,MAX(I1118:P1118)),"")</f>
        <v/>
      </c>
      <c r="AB1117" s="84" t="str">
        <f>IF(ISNUMBER(AA1117),Z1117&amp;AA1117,"")</f>
        <v/>
      </c>
      <c r="AC1117" s="107" t="str">
        <f>IF(ISNUMBER(AA1117),AB1117&amp;TEXT(COUNTIF(AB$4:AB1117,AB1117),"000"),"")</f>
        <v/>
      </c>
    </row>
    <row r="1118" spans="1:29" ht="12" customHeight="1" thickBot="1" x14ac:dyDescent="0.25">
      <c r="A1118" s="272"/>
      <c r="B1118" s="64"/>
      <c r="C1118" s="64"/>
      <c r="D1118" s="64"/>
      <c r="E1118" s="78" t="str">
        <f t="shared" ref="E1118:H1118" si="3344">IF(LEN(E1117)=1,COLUMN(A1114),"")</f>
        <v/>
      </c>
      <c r="F1118" s="79" t="str">
        <f t="shared" si="3344"/>
        <v/>
      </c>
      <c r="G1118" s="79" t="str">
        <f t="shared" si="3344"/>
        <v/>
      </c>
      <c r="H1118" s="79" t="str">
        <f t="shared" si="3344"/>
        <v/>
      </c>
      <c r="I1118" s="80" t="str">
        <f t="shared" ref="I1118" si="3345">IF(LEN(I1117)=1,COLUMN(A1114),"")</f>
        <v/>
      </c>
      <c r="J1118" s="79" t="str">
        <f t="shared" ref="J1118" si="3346">IF(LEN(J1117)=1,COLUMN(B1114),"")</f>
        <v/>
      </c>
      <c r="K1118" s="79" t="str">
        <f t="shared" ref="K1118" si="3347">IF(LEN(K1117)=1,COLUMN(C1114),"")</f>
        <v/>
      </c>
      <c r="L1118" s="79" t="str">
        <f t="shared" ref="L1118" si="3348">IF(LEN(L1117)=1,COLUMN(D1114),"")</f>
        <v/>
      </c>
      <c r="M1118" s="79" t="str">
        <f t="shared" ref="M1118" si="3349">IF(LEN(M1117)=1,COLUMN(E1114),"")</f>
        <v/>
      </c>
      <c r="N1118" s="79" t="str">
        <f t="shared" ref="N1118" si="3350">IF(LEN(N1117)=1,COLUMN(F1114),"")</f>
        <v/>
      </c>
      <c r="O1118" s="79" t="str">
        <f t="shared" ref="O1118" si="3351">IF(LEN(O1117)=1,COLUMN(G1114),"")</f>
        <v/>
      </c>
      <c r="P1118" s="81" t="str">
        <f t="shared" ref="P1118" si="3352">IF(LEN(P1117)=1,COLUMN(H1114),"")</f>
        <v/>
      </c>
      <c r="Q1118" s="275"/>
      <c r="Z1118" s="85"/>
      <c r="AB1118" s="86"/>
      <c r="AC1118" s="108"/>
    </row>
    <row r="1119" spans="1:29" ht="12" customHeight="1" thickBot="1" x14ac:dyDescent="0.25">
      <c r="A1119" s="272"/>
      <c r="B1119" s="65"/>
      <c r="C1119" s="65"/>
      <c r="D1119" s="65"/>
      <c r="E1119" s="74"/>
      <c r="F1119" s="75"/>
      <c r="G1119" s="75"/>
      <c r="H1119" s="75"/>
      <c r="I1119" s="76"/>
      <c r="J1119" s="75"/>
      <c r="K1119" s="75"/>
      <c r="L1119" s="75"/>
      <c r="M1119" s="75"/>
      <c r="N1119" s="75"/>
      <c r="O1119" s="75"/>
      <c r="P1119" s="77"/>
      <c r="Q1119" s="276"/>
      <c r="Z1119" s="87"/>
      <c r="AA1119" s="88"/>
      <c r="AB1119" s="89"/>
      <c r="AC1119" s="109"/>
    </row>
    <row r="1120" spans="1:29" ht="12" customHeight="1" thickBot="1" x14ac:dyDescent="0.25">
      <c r="A1120" s="272" t="str">
        <f>IF((ROW()-3)/3&lt;=AnzTeams,ROUNDUP((ROW()-3)/3,0),"")</f>
        <v/>
      </c>
      <c r="B1120" s="68"/>
      <c r="C1120" s="68"/>
      <c r="D1120" s="68"/>
      <c r="E1120" s="66"/>
      <c r="F1120" s="67"/>
      <c r="G1120" s="67"/>
      <c r="H1120" s="71"/>
      <c r="I1120" s="72"/>
      <c r="J1120" s="67"/>
      <c r="K1120" s="67"/>
      <c r="L1120" s="67"/>
      <c r="M1120" s="67"/>
      <c r="N1120" s="67"/>
      <c r="O1120" s="67"/>
      <c r="P1120" s="73"/>
      <c r="Q1120" s="274" t="str">
        <f>IF(COUNTA(E1120:P1120)&gt;0,IF(COUNTA(E1120:P1120)&lt;&gt;2,"???",$AB$1),"")</f>
        <v/>
      </c>
      <c r="Z1120" s="82" t="str">
        <f>IF(Q1120=$AB$1,INDEX($E$3:$H$3,MAX(E1121:H1121)),"")</f>
        <v/>
      </c>
      <c r="AA1120" s="83" t="str">
        <f>IF(Q1120=$AB$1,INDEX($I$3:$P$3,MAX(I1121:P1121)),"")</f>
        <v/>
      </c>
      <c r="AB1120" s="84" t="str">
        <f>IF(ISNUMBER(AA1120),Z1120&amp;AA1120,"")</f>
        <v/>
      </c>
      <c r="AC1120" s="107" t="str">
        <f>IF(ISNUMBER(AA1120),AB1120&amp;TEXT(COUNTIF(AB$4:AB1120,AB1120),"000"),"")</f>
        <v/>
      </c>
    </row>
    <row r="1121" spans="1:29" ht="12" customHeight="1" thickBot="1" x14ac:dyDescent="0.25">
      <c r="A1121" s="272"/>
      <c r="B1121" s="64"/>
      <c r="C1121" s="64"/>
      <c r="D1121" s="64"/>
      <c r="E1121" s="78" t="str">
        <f t="shared" ref="E1121:H1121" si="3353">IF(LEN(E1120)=1,COLUMN(A1117),"")</f>
        <v/>
      </c>
      <c r="F1121" s="79" t="str">
        <f t="shared" si="3353"/>
        <v/>
      </c>
      <c r="G1121" s="79" t="str">
        <f t="shared" si="3353"/>
        <v/>
      </c>
      <c r="H1121" s="79" t="str">
        <f t="shared" si="3353"/>
        <v/>
      </c>
      <c r="I1121" s="80" t="str">
        <f t="shared" ref="I1121" si="3354">IF(LEN(I1120)=1,COLUMN(A1117),"")</f>
        <v/>
      </c>
      <c r="J1121" s="79" t="str">
        <f t="shared" ref="J1121" si="3355">IF(LEN(J1120)=1,COLUMN(B1117),"")</f>
        <v/>
      </c>
      <c r="K1121" s="79" t="str">
        <f t="shared" ref="K1121" si="3356">IF(LEN(K1120)=1,COLUMN(C1117),"")</f>
        <v/>
      </c>
      <c r="L1121" s="79" t="str">
        <f t="shared" ref="L1121" si="3357">IF(LEN(L1120)=1,COLUMN(D1117),"")</f>
        <v/>
      </c>
      <c r="M1121" s="79" t="str">
        <f t="shared" ref="M1121" si="3358">IF(LEN(M1120)=1,COLUMN(E1117),"")</f>
        <v/>
      </c>
      <c r="N1121" s="79" t="str">
        <f t="shared" ref="N1121" si="3359">IF(LEN(N1120)=1,COLUMN(F1117),"")</f>
        <v/>
      </c>
      <c r="O1121" s="79" t="str">
        <f t="shared" ref="O1121" si="3360">IF(LEN(O1120)=1,COLUMN(G1117),"")</f>
        <v/>
      </c>
      <c r="P1121" s="81" t="str">
        <f t="shared" ref="P1121" si="3361">IF(LEN(P1120)=1,COLUMN(H1117),"")</f>
        <v/>
      </c>
      <c r="Q1121" s="275"/>
      <c r="Z1121" s="85"/>
      <c r="AB1121" s="86"/>
      <c r="AC1121" s="108"/>
    </row>
    <row r="1122" spans="1:29" ht="12" customHeight="1" thickBot="1" x14ac:dyDescent="0.25">
      <c r="A1122" s="272"/>
      <c r="B1122" s="65"/>
      <c r="C1122" s="65"/>
      <c r="D1122" s="65"/>
      <c r="E1122" s="74"/>
      <c r="F1122" s="75"/>
      <c r="G1122" s="75"/>
      <c r="H1122" s="75"/>
      <c r="I1122" s="76"/>
      <c r="J1122" s="75"/>
      <c r="K1122" s="75"/>
      <c r="L1122" s="75"/>
      <c r="M1122" s="75"/>
      <c r="N1122" s="75"/>
      <c r="O1122" s="75"/>
      <c r="P1122" s="77"/>
      <c r="Q1122" s="276"/>
      <c r="Z1122" s="87"/>
      <c r="AA1122" s="88"/>
      <c r="AB1122" s="89"/>
      <c r="AC1122" s="109"/>
    </row>
    <row r="1123" spans="1:29" ht="12" customHeight="1" thickBot="1" x14ac:dyDescent="0.25">
      <c r="A1123" s="272" t="str">
        <f>IF((ROW()-3)/3&lt;=AnzTeams,ROUNDUP((ROW()-3)/3,0),"")</f>
        <v/>
      </c>
      <c r="B1123" s="68"/>
      <c r="C1123" s="68"/>
      <c r="D1123" s="68"/>
      <c r="E1123" s="66"/>
      <c r="F1123" s="67"/>
      <c r="G1123" s="67"/>
      <c r="H1123" s="71"/>
      <c r="I1123" s="72"/>
      <c r="J1123" s="67"/>
      <c r="K1123" s="67"/>
      <c r="L1123" s="67"/>
      <c r="M1123" s="67"/>
      <c r="N1123" s="67"/>
      <c r="O1123" s="67"/>
      <c r="P1123" s="73"/>
      <c r="Q1123" s="274" t="str">
        <f>IF(COUNTA(E1123:P1123)&gt;0,IF(COUNTA(E1123:P1123)&lt;&gt;2,"???",$AB$1),"")</f>
        <v/>
      </c>
      <c r="Z1123" s="82" t="str">
        <f>IF(Q1123=$AB$1,INDEX($E$3:$H$3,MAX(E1124:H1124)),"")</f>
        <v/>
      </c>
      <c r="AA1123" s="83" t="str">
        <f>IF(Q1123=$AB$1,INDEX($I$3:$P$3,MAX(I1124:P1124)),"")</f>
        <v/>
      </c>
      <c r="AB1123" s="84" t="str">
        <f>IF(ISNUMBER(AA1123),Z1123&amp;AA1123,"")</f>
        <v/>
      </c>
      <c r="AC1123" s="107" t="str">
        <f>IF(ISNUMBER(AA1123),AB1123&amp;TEXT(COUNTIF(AB$4:AB1123,AB1123),"000"),"")</f>
        <v/>
      </c>
    </row>
    <row r="1124" spans="1:29" ht="12" customHeight="1" thickBot="1" x14ac:dyDescent="0.25">
      <c r="A1124" s="272"/>
      <c r="B1124" s="64"/>
      <c r="C1124" s="64"/>
      <c r="D1124" s="64"/>
      <c r="E1124" s="78" t="str">
        <f t="shared" ref="E1124:H1124" si="3362">IF(LEN(E1123)=1,COLUMN(A1120),"")</f>
        <v/>
      </c>
      <c r="F1124" s="79" t="str">
        <f t="shared" si="3362"/>
        <v/>
      </c>
      <c r="G1124" s="79" t="str">
        <f t="shared" si="3362"/>
        <v/>
      </c>
      <c r="H1124" s="79" t="str">
        <f t="shared" si="3362"/>
        <v/>
      </c>
      <c r="I1124" s="80" t="str">
        <f t="shared" ref="I1124" si="3363">IF(LEN(I1123)=1,COLUMN(A1120),"")</f>
        <v/>
      </c>
      <c r="J1124" s="79" t="str">
        <f t="shared" ref="J1124" si="3364">IF(LEN(J1123)=1,COLUMN(B1120),"")</f>
        <v/>
      </c>
      <c r="K1124" s="79" t="str">
        <f t="shared" ref="K1124" si="3365">IF(LEN(K1123)=1,COLUMN(C1120),"")</f>
        <v/>
      </c>
      <c r="L1124" s="79" t="str">
        <f t="shared" ref="L1124" si="3366">IF(LEN(L1123)=1,COLUMN(D1120),"")</f>
        <v/>
      </c>
      <c r="M1124" s="79" t="str">
        <f t="shared" ref="M1124" si="3367">IF(LEN(M1123)=1,COLUMN(E1120),"")</f>
        <v/>
      </c>
      <c r="N1124" s="79" t="str">
        <f t="shared" ref="N1124" si="3368">IF(LEN(N1123)=1,COLUMN(F1120),"")</f>
        <v/>
      </c>
      <c r="O1124" s="79" t="str">
        <f t="shared" ref="O1124" si="3369">IF(LEN(O1123)=1,COLUMN(G1120),"")</f>
        <v/>
      </c>
      <c r="P1124" s="81" t="str">
        <f t="shared" ref="P1124" si="3370">IF(LEN(P1123)=1,COLUMN(H1120),"")</f>
        <v/>
      </c>
      <c r="Q1124" s="275"/>
      <c r="Z1124" s="85"/>
      <c r="AB1124" s="86"/>
      <c r="AC1124" s="108"/>
    </row>
    <row r="1125" spans="1:29" ht="12" customHeight="1" thickBot="1" x14ac:dyDescent="0.25">
      <c r="A1125" s="272"/>
      <c r="B1125" s="65"/>
      <c r="C1125" s="65"/>
      <c r="D1125" s="65"/>
      <c r="E1125" s="74"/>
      <c r="F1125" s="75"/>
      <c r="G1125" s="75"/>
      <c r="H1125" s="75"/>
      <c r="I1125" s="76"/>
      <c r="J1125" s="75"/>
      <c r="K1125" s="75"/>
      <c r="L1125" s="75"/>
      <c r="M1125" s="75"/>
      <c r="N1125" s="75"/>
      <c r="O1125" s="75"/>
      <c r="P1125" s="77"/>
      <c r="Q1125" s="276"/>
      <c r="Z1125" s="87"/>
      <c r="AA1125" s="88"/>
      <c r="AB1125" s="89"/>
      <c r="AC1125" s="109"/>
    </row>
    <row r="1126" spans="1:29" ht="12" customHeight="1" thickBot="1" x14ac:dyDescent="0.25">
      <c r="A1126" s="272" t="str">
        <f>IF((ROW()-3)/3&lt;=AnzTeams,ROUNDUP((ROW()-3)/3,0),"")</f>
        <v/>
      </c>
      <c r="B1126" s="68"/>
      <c r="C1126" s="68"/>
      <c r="D1126" s="68"/>
      <c r="E1126" s="66"/>
      <c r="F1126" s="67"/>
      <c r="G1126" s="67"/>
      <c r="H1126" s="71"/>
      <c r="I1126" s="72"/>
      <c r="J1126" s="67"/>
      <c r="K1126" s="67"/>
      <c r="L1126" s="67"/>
      <c r="M1126" s="67"/>
      <c r="N1126" s="67"/>
      <c r="O1126" s="67"/>
      <c r="P1126" s="73"/>
      <c r="Q1126" s="274" t="str">
        <f>IF(COUNTA(E1126:P1126)&gt;0,IF(COUNTA(E1126:P1126)&lt;&gt;2,"???",$AB$1),"")</f>
        <v/>
      </c>
      <c r="Z1126" s="82" t="str">
        <f>IF(Q1126=$AB$1,INDEX($E$3:$H$3,MAX(E1127:H1127)),"")</f>
        <v/>
      </c>
      <c r="AA1126" s="83" t="str">
        <f>IF(Q1126=$AB$1,INDEX($I$3:$P$3,MAX(I1127:P1127)),"")</f>
        <v/>
      </c>
      <c r="AB1126" s="84" t="str">
        <f>IF(ISNUMBER(AA1126),Z1126&amp;AA1126,"")</f>
        <v/>
      </c>
      <c r="AC1126" s="107" t="str">
        <f>IF(ISNUMBER(AA1126),AB1126&amp;TEXT(COUNTIF(AB$4:AB1126,AB1126),"000"),"")</f>
        <v/>
      </c>
    </row>
    <row r="1127" spans="1:29" ht="12" customHeight="1" thickBot="1" x14ac:dyDescent="0.25">
      <c r="A1127" s="272"/>
      <c r="B1127" s="64"/>
      <c r="C1127" s="64"/>
      <c r="D1127" s="64"/>
      <c r="E1127" s="78" t="str">
        <f t="shared" ref="E1127:H1127" si="3371">IF(LEN(E1126)=1,COLUMN(A1123),"")</f>
        <v/>
      </c>
      <c r="F1127" s="79" t="str">
        <f t="shared" si="3371"/>
        <v/>
      </c>
      <c r="G1127" s="79" t="str">
        <f t="shared" si="3371"/>
        <v/>
      </c>
      <c r="H1127" s="79" t="str">
        <f t="shared" si="3371"/>
        <v/>
      </c>
      <c r="I1127" s="80" t="str">
        <f t="shared" ref="I1127" si="3372">IF(LEN(I1126)=1,COLUMN(A1123),"")</f>
        <v/>
      </c>
      <c r="J1127" s="79" t="str">
        <f t="shared" ref="J1127" si="3373">IF(LEN(J1126)=1,COLUMN(B1123),"")</f>
        <v/>
      </c>
      <c r="K1127" s="79" t="str">
        <f t="shared" ref="K1127" si="3374">IF(LEN(K1126)=1,COLUMN(C1123),"")</f>
        <v/>
      </c>
      <c r="L1127" s="79" t="str">
        <f t="shared" ref="L1127" si="3375">IF(LEN(L1126)=1,COLUMN(D1123),"")</f>
        <v/>
      </c>
      <c r="M1127" s="79" t="str">
        <f t="shared" ref="M1127" si="3376">IF(LEN(M1126)=1,COLUMN(E1123),"")</f>
        <v/>
      </c>
      <c r="N1127" s="79" t="str">
        <f t="shared" ref="N1127" si="3377">IF(LEN(N1126)=1,COLUMN(F1123),"")</f>
        <v/>
      </c>
      <c r="O1127" s="79" t="str">
        <f t="shared" ref="O1127" si="3378">IF(LEN(O1126)=1,COLUMN(G1123),"")</f>
        <v/>
      </c>
      <c r="P1127" s="81" t="str">
        <f t="shared" ref="P1127" si="3379">IF(LEN(P1126)=1,COLUMN(H1123),"")</f>
        <v/>
      </c>
      <c r="Q1127" s="275"/>
      <c r="Z1127" s="85"/>
      <c r="AB1127" s="86"/>
      <c r="AC1127" s="108"/>
    </row>
    <row r="1128" spans="1:29" ht="12" customHeight="1" thickBot="1" x14ac:dyDescent="0.25">
      <c r="A1128" s="272"/>
      <c r="B1128" s="65"/>
      <c r="C1128" s="65"/>
      <c r="D1128" s="65"/>
      <c r="E1128" s="74"/>
      <c r="F1128" s="75"/>
      <c r="G1128" s="75"/>
      <c r="H1128" s="75"/>
      <c r="I1128" s="76"/>
      <c r="J1128" s="75"/>
      <c r="K1128" s="75"/>
      <c r="L1128" s="75"/>
      <c r="M1128" s="75"/>
      <c r="N1128" s="75"/>
      <c r="O1128" s="75"/>
      <c r="P1128" s="77"/>
      <c r="Q1128" s="276"/>
      <c r="Z1128" s="87"/>
      <c r="AA1128" s="88"/>
      <c r="AB1128" s="89"/>
      <c r="AC1128" s="109"/>
    </row>
    <row r="1129" spans="1:29" ht="12" customHeight="1" thickBot="1" x14ac:dyDescent="0.25">
      <c r="A1129" s="272" t="str">
        <f>IF((ROW()-3)/3&lt;=AnzTeams,ROUNDUP((ROW()-3)/3,0),"")</f>
        <v/>
      </c>
      <c r="B1129" s="68"/>
      <c r="C1129" s="68"/>
      <c r="D1129" s="68"/>
      <c r="E1129" s="66"/>
      <c r="F1129" s="67"/>
      <c r="G1129" s="67"/>
      <c r="H1129" s="71"/>
      <c r="I1129" s="72"/>
      <c r="J1129" s="67"/>
      <c r="K1129" s="67"/>
      <c r="L1129" s="67"/>
      <c r="M1129" s="67"/>
      <c r="N1129" s="67"/>
      <c r="O1129" s="67"/>
      <c r="P1129" s="73"/>
      <c r="Q1129" s="274" t="str">
        <f>IF(COUNTA(E1129:P1129)&gt;0,IF(COUNTA(E1129:P1129)&lt;&gt;2,"???",$AB$1),"")</f>
        <v/>
      </c>
      <c r="Z1129" s="82" t="str">
        <f>IF(Q1129=$AB$1,INDEX($E$3:$H$3,MAX(E1130:H1130)),"")</f>
        <v/>
      </c>
      <c r="AA1129" s="83" t="str">
        <f>IF(Q1129=$AB$1,INDEX($I$3:$P$3,MAX(I1130:P1130)),"")</f>
        <v/>
      </c>
      <c r="AB1129" s="84" t="str">
        <f>IF(ISNUMBER(AA1129),Z1129&amp;AA1129,"")</f>
        <v/>
      </c>
      <c r="AC1129" s="107" t="str">
        <f>IF(ISNUMBER(AA1129),AB1129&amp;TEXT(COUNTIF(AB$4:AB1129,AB1129),"000"),"")</f>
        <v/>
      </c>
    </row>
    <row r="1130" spans="1:29" ht="12" customHeight="1" thickBot="1" x14ac:dyDescent="0.25">
      <c r="A1130" s="272"/>
      <c r="B1130" s="64"/>
      <c r="C1130" s="64"/>
      <c r="D1130" s="64"/>
      <c r="E1130" s="78" t="str">
        <f t="shared" ref="E1130:H1130" si="3380">IF(LEN(E1129)=1,COLUMN(A1126),"")</f>
        <v/>
      </c>
      <c r="F1130" s="79" t="str">
        <f t="shared" si="3380"/>
        <v/>
      </c>
      <c r="G1130" s="79" t="str">
        <f t="shared" si="3380"/>
        <v/>
      </c>
      <c r="H1130" s="79" t="str">
        <f t="shared" si="3380"/>
        <v/>
      </c>
      <c r="I1130" s="80" t="str">
        <f t="shared" ref="I1130" si="3381">IF(LEN(I1129)=1,COLUMN(A1126),"")</f>
        <v/>
      </c>
      <c r="J1130" s="79" t="str">
        <f t="shared" ref="J1130" si="3382">IF(LEN(J1129)=1,COLUMN(B1126),"")</f>
        <v/>
      </c>
      <c r="K1130" s="79" t="str">
        <f t="shared" ref="K1130" si="3383">IF(LEN(K1129)=1,COLUMN(C1126),"")</f>
        <v/>
      </c>
      <c r="L1130" s="79" t="str">
        <f t="shared" ref="L1130" si="3384">IF(LEN(L1129)=1,COLUMN(D1126),"")</f>
        <v/>
      </c>
      <c r="M1130" s="79" t="str">
        <f t="shared" ref="M1130" si="3385">IF(LEN(M1129)=1,COLUMN(E1126),"")</f>
        <v/>
      </c>
      <c r="N1130" s="79" t="str">
        <f t="shared" ref="N1130" si="3386">IF(LEN(N1129)=1,COLUMN(F1126),"")</f>
        <v/>
      </c>
      <c r="O1130" s="79" t="str">
        <f t="shared" ref="O1130" si="3387">IF(LEN(O1129)=1,COLUMN(G1126),"")</f>
        <v/>
      </c>
      <c r="P1130" s="81" t="str">
        <f t="shared" ref="P1130" si="3388">IF(LEN(P1129)=1,COLUMN(H1126),"")</f>
        <v/>
      </c>
      <c r="Q1130" s="275"/>
      <c r="Z1130" s="85"/>
      <c r="AB1130" s="86"/>
      <c r="AC1130" s="108"/>
    </row>
    <row r="1131" spans="1:29" ht="12" customHeight="1" thickBot="1" x14ac:dyDescent="0.25">
      <c r="A1131" s="272"/>
      <c r="B1131" s="65"/>
      <c r="C1131" s="65"/>
      <c r="D1131" s="65"/>
      <c r="E1131" s="74"/>
      <c r="F1131" s="75"/>
      <c r="G1131" s="75"/>
      <c r="H1131" s="75"/>
      <c r="I1131" s="76"/>
      <c r="J1131" s="75"/>
      <c r="K1131" s="75"/>
      <c r="L1131" s="75"/>
      <c r="M1131" s="75"/>
      <c r="N1131" s="75"/>
      <c r="O1131" s="75"/>
      <c r="P1131" s="77"/>
      <c r="Q1131" s="276"/>
      <c r="Z1131" s="87"/>
      <c r="AA1131" s="88"/>
      <c r="AB1131" s="89"/>
      <c r="AC1131" s="109"/>
    </row>
    <row r="1132" spans="1:29" ht="12" customHeight="1" thickBot="1" x14ac:dyDescent="0.25">
      <c r="A1132" s="272" t="str">
        <f>IF((ROW()-3)/3&lt;=AnzTeams,ROUNDUP((ROW()-3)/3,0),"")</f>
        <v/>
      </c>
      <c r="B1132" s="68"/>
      <c r="C1132" s="68"/>
      <c r="D1132" s="68"/>
      <c r="E1132" s="66"/>
      <c r="F1132" s="67"/>
      <c r="G1132" s="67"/>
      <c r="H1132" s="71"/>
      <c r="I1132" s="72"/>
      <c r="J1132" s="67"/>
      <c r="K1132" s="67"/>
      <c r="L1132" s="67"/>
      <c r="M1132" s="67"/>
      <c r="N1132" s="67"/>
      <c r="O1132" s="67"/>
      <c r="P1132" s="73"/>
      <c r="Q1132" s="274" t="str">
        <f>IF(COUNTA(E1132:P1132)&gt;0,IF(COUNTA(E1132:P1132)&lt;&gt;2,"???",$AB$1),"")</f>
        <v/>
      </c>
      <c r="Z1132" s="82" t="str">
        <f>IF(Q1132=$AB$1,INDEX($E$3:$H$3,MAX(E1133:H1133)),"")</f>
        <v/>
      </c>
      <c r="AA1132" s="83" t="str">
        <f>IF(Q1132=$AB$1,INDEX($I$3:$P$3,MAX(I1133:P1133)),"")</f>
        <v/>
      </c>
      <c r="AB1132" s="84" t="str">
        <f>IF(ISNUMBER(AA1132),Z1132&amp;AA1132,"")</f>
        <v/>
      </c>
      <c r="AC1132" s="107" t="str">
        <f>IF(ISNUMBER(AA1132),AB1132&amp;TEXT(COUNTIF(AB$4:AB1132,AB1132),"000"),"")</f>
        <v/>
      </c>
    </row>
    <row r="1133" spans="1:29" ht="12" customHeight="1" thickBot="1" x14ac:dyDescent="0.25">
      <c r="A1133" s="272"/>
      <c r="B1133" s="64"/>
      <c r="C1133" s="64"/>
      <c r="D1133" s="64"/>
      <c r="E1133" s="78" t="str">
        <f t="shared" ref="E1133:H1133" si="3389">IF(LEN(E1132)=1,COLUMN(A1129),"")</f>
        <v/>
      </c>
      <c r="F1133" s="79" t="str">
        <f t="shared" si="3389"/>
        <v/>
      </c>
      <c r="G1133" s="79" t="str">
        <f t="shared" si="3389"/>
        <v/>
      </c>
      <c r="H1133" s="79" t="str">
        <f t="shared" si="3389"/>
        <v/>
      </c>
      <c r="I1133" s="80" t="str">
        <f t="shared" ref="I1133" si="3390">IF(LEN(I1132)=1,COLUMN(A1129),"")</f>
        <v/>
      </c>
      <c r="J1133" s="79" t="str">
        <f t="shared" ref="J1133" si="3391">IF(LEN(J1132)=1,COLUMN(B1129),"")</f>
        <v/>
      </c>
      <c r="K1133" s="79" t="str">
        <f t="shared" ref="K1133" si="3392">IF(LEN(K1132)=1,COLUMN(C1129),"")</f>
        <v/>
      </c>
      <c r="L1133" s="79" t="str">
        <f t="shared" ref="L1133" si="3393">IF(LEN(L1132)=1,COLUMN(D1129),"")</f>
        <v/>
      </c>
      <c r="M1133" s="79" t="str">
        <f t="shared" ref="M1133" si="3394">IF(LEN(M1132)=1,COLUMN(E1129),"")</f>
        <v/>
      </c>
      <c r="N1133" s="79" t="str">
        <f t="shared" ref="N1133" si="3395">IF(LEN(N1132)=1,COLUMN(F1129),"")</f>
        <v/>
      </c>
      <c r="O1133" s="79" t="str">
        <f t="shared" ref="O1133" si="3396">IF(LEN(O1132)=1,COLUMN(G1129),"")</f>
        <v/>
      </c>
      <c r="P1133" s="81" t="str">
        <f t="shared" ref="P1133" si="3397">IF(LEN(P1132)=1,COLUMN(H1129),"")</f>
        <v/>
      </c>
      <c r="Q1133" s="275"/>
      <c r="Z1133" s="85"/>
      <c r="AB1133" s="86"/>
      <c r="AC1133" s="108"/>
    </row>
    <row r="1134" spans="1:29" ht="12" customHeight="1" thickBot="1" x14ac:dyDescent="0.25">
      <c r="A1134" s="272"/>
      <c r="B1134" s="65"/>
      <c r="C1134" s="65"/>
      <c r="D1134" s="65"/>
      <c r="E1134" s="74"/>
      <c r="F1134" s="75"/>
      <c r="G1134" s="75"/>
      <c r="H1134" s="75"/>
      <c r="I1134" s="76"/>
      <c r="J1134" s="75"/>
      <c r="K1134" s="75"/>
      <c r="L1134" s="75"/>
      <c r="M1134" s="75"/>
      <c r="N1134" s="75"/>
      <c r="O1134" s="75"/>
      <c r="P1134" s="77"/>
      <c r="Q1134" s="276"/>
      <c r="Z1134" s="87"/>
      <c r="AA1134" s="88"/>
      <c r="AB1134" s="89"/>
      <c r="AC1134" s="109"/>
    </row>
    <row r="1135" spans="1:29" ht="12" customHeight="1" thickBot="1" x14ac:dyDescent="0.25">
      <c r="A1135" s="272" t="str">
        <f>IF((ROW()-3)/3&lt;=AnzTeams,ROUNDUP((ROW()-3)/3,0),"")</f>
        <v/>
      </c>
      <c r="B1135" s="68"/>
      <c r="C1135" s="68"/>
      <c r="D1135" s="68"/>
      <c r="E1135" s="66"/>
      <c r="F1135" s="67"/>
      <c r="G1135" s="67"/>
      <c r="H1135" s="71"/>
      <c r="I1135" s="72"/>
      <c r="J1135" s="67"/>
      <c r="K1135" s="67"/>
      <c r="L1135" s="67"/>
      <c r="M1135" s="67"/>
      <c r="N1135" s="67"/>
      <c r="O1135" s="67"/>
      <c r="P1135" s="73"/>
      <c r="Q1135" s="274" t="str">
        <f>IF(COUNTA(E1135:P1135)&gt;0,IF(COUNTA(E1135:P1135)&lt;&gt;2,"???",$AB$1),"")</f>
        <v/>
      </c>
      <c r="Z1135" s="82" t="str">
        <f>IF(Q1135=$AB$1,INDEX($E$3:$H$3,MAX(E1136:H1136)),"")</f>
        <v/>
      </c>
      <c r="AA1135" s="83" t="str">
        <f>IF(Q1135=$AB$1,INDEX($I$3:$P$3,MAX(I1136:P1136)),"")</f>
        <v/>
      </c>
      <c r="AB1135" s="84" t="str">
        <f>IF(ISNUMBER(AA1135),Z1135&amp;AA1135,"")</f>
        <v/>
      </c>
      <c r="AC1135" s="107" t="str">
        <f>IF(ISNUMBER(AA1135),AB1135&amp;TEXT(COUNTIF(AB$4:AB1135,AB1135),"000"),"")</f>
        <v/>
      </c>
    </row>
    <row r="1136" spans="1:29" ht="12" customHeight="1" thickBot="1" x14ac:dyDescent="0.25">
      <c r="A1136" s="272"/>
      <c r="B1136" s="64"/>
      <c r="C1136" s="64"/>
      <c r="D1136" s="64"/>
      <c r="E1136" s="78" t="str">
        <f t="shared" ref="E1136:H1136" si="3398">IF(LEN(E1135)=1,COLUMN(A1132),"")</f>
        <v/>
      </c>
      <c r="F1136" s="79" t="str">
        <f t="shared" si="3398"/>
        <v/>
      </c>
      <c r="G1136" s="79" t="str">
        <f t="shared" si="3398"/>
        <v/>
      </c>
      <c r="H1136" s="79" t="str">
        <f t="shared" si="3398"/>
        <v/>
      </c>
      <c r="I1136" s="80" t="str">
        <f t="shared" ref="I1136" si="3399">IF(LEN(I1135)=1,COLUMN(A1132),"")</f>
        <v/>
      </c>
      <c r="J1136" s="79" t="str">
        <f t="shared" ref="J1136" si="3400">IF(LEN(J1135)=1,COLUMN(B1132),"")</f>
        <v/>
      </c>
      <c r="K1136" s="79" t="str">
        <f t="shared" ref="K1136" si="3401">IF(LEN(K1135)=1,COLUMN(C1132),"")</f>
        <v/>
      </c>
      <c r="L1136" s="79" t="str">
        <f t="shared" ref="L1136" si="3402">IF(LEN(L1135)=1,COLUMN(D1132),"")</f>
        <v/>
      </c>
      <c r="M1136" s="79" t="str">
        <f t="shared" ref="M1136" si="3403">IF(LEN(M1135)=1,COLUMN(E1132),"")</f>
        <v/>
      </c>
      <c r="N1136" s="79" t="str">
        <f t="shared" ref="N1136" si="3404">IF(LEN(N1135)=1,COLUMN(F1132),"")</f>
        <v/>
      </c>
      <c r="O1136" s="79" t="str">
        <f t="shared" ref="O1136" si="3405">IF(LEN(O1135)=1,COLUMN(G1132),"")</f>
        <v/>
      </c>
      <c r="P1136" s="81" t="str">
        <f t="shared" ref="P1136" si="3406">IF(LEN(P1135)=1,COLUMN(H1132),"")</f>
        <v/>
      </c>
      <c r="Q1136" s="275"/>
      <c r="Z1136" s="85"/>
      <c r="AB1136" s="86"/>
      <c r="AC1136" s="108"/>
    </row>
    <row r="1137" spans="1:29" ht="12" customHeight="1" thickBot="1" x14ac:dyDescent="0.25">
      <c r="A1137" s="272"/>
      <c r="B1137" s="65"/>
      <c r="C1137" s="65"/>
      <c r="D1137" s="65"/>
      <c r="E1137" s="74"/>
      <c r="F1137" s="75"/>
      <c r="G1137" s="75"/>
      <c r="H1137" s="75"/>
      <c r="I1137" s="76"/>
      <c r="J1137" s="75"/>
      <c r="K1137" s="75"/>
      <c r="L1137" s="75"/>
      <c r="M1137" s="75"/>
      <c r="N1137" s="75"/>
      <c r="O1137" s="75"/>
      <c r="P1137" s="77"/>
      <c r="Q1137" s="276"/>
      <c r="Z1137" s="87"/>
      <c r="AA1137" s="88"/>
      <c r="AB1137" s="89"/>
      <c r="AC1137" s="109"/>
    </row>
    <row r="1138" spans="1:29" ht="12" customHeight="1" thickBot="1" x14ac:dyDescent="0.25">
      <c r="A1138" s="272" t="str">
        <f>IF((ROW()-3)/3&lt;=AnzTeams,ROUNDUP((ROW()-3)/3,0),"")</f>
        <v/>
      </c>
      <c r="B1138" s="68"/>
      <c r="C1138" s="68"/>
      <c r="D1138" s="68"/>
      <c r="E1138" s="66"/>
      <c r="F1138" s="67"/>
      <c r="G1138" s="67"/>
      <c r="H1138" s="71"/>
      <c r="I1138" s="72"/>
      <c r="J1138" s="67"/>
      <c r="K1138" s="67"/>
      <c r="L1138" s="67"/>
      <c r="M1138" s="67"/>
      <c r="N1138" s="67"/>
      <c r="O1138" s="67"/>
      <c r="P1138" s="73"/>
      <c r="Q1138" s="274" t="str">
        <f>IF(COUNTA(E1138:P1138)&gt;0,IF(COUNTA(E1138:P1138)&lt;&gt;2,"???",$AB$1),"")</f>
        <v/>
      </c>
      <c r="Z1138" s="82" t="str">
        <f>IF(Q1138=$AB$1,INDEX($E$3:$H$3,MAX(E1139:H1139)),"")</f>
        <v/>
      </c>
      <c r="AA1138" s="83" t="str">
        <f>IF(Q1138=$AB$1,INDEX($I$3:$P$3,MAX(I1139:P1139)),"")</f>
        <v/>
      </c>
      <c r="AB1138" s="84" t="str">
        <f>IF(ISNUMBER(AA1138),Z1138&amp;AA1138,"")</f>
        <v/>
      </c>
      <c r="AC1138" s="107" t="str">
        <f>IF(ISNUMBER(AA1138),AB1138&amp;TEXT(COUNTIF(AB$4:AB1138,AB1138),"000"),"")</f>
        <v/>
      </c>
    </row>
    <row r="1139" spans="1:29" ht="12" customHeight="1" thickBot="1" x14ac:dyDescent="0.25">
      <c r="A1139" s="272"/>
      <c r="B1139" s="64"/>
      <c r="C1139" s="64"/>
      <c r="D1139" s="64"/>
      <c r="E1139" s="78" t="str">
        <f t="shared" ref="E1139:H1139" si="3407">IF(LEN(E1138)=1,COLUMN(A1135),"")</f>
        <v/>
      </c>
      <c r="F1139" s="79" t="str">
        <f t="shared" si="3407"/>
        <v/>
      </c>
      <c r="G1139" s="79" t="str">
        <f t="shared" si="3407"/>
        <v/>
      </c>
      <c r="H1139" s="79" t="str">
        <f t="shared" si="3407"/>
        <v/>
      </c>
      <c r="I1139" s="80" t="str">
        <f t="shared" ref="I1139" si="3408">IF(LEN(I1138)=1,COLUMN(A1135),"")</f>
        <v/>
      </c>
      <c r="J1139" s="79" t="str">
        <f t="shared" ref="J1139" si="3409">IF(LEN(J1138)=1,COLUMN(B1135),"")</f>
        <v/>
      </c>
      <c r="K1139" s="79" t="str">
        <f t="shared" ref="K1139" si="3410">IF(LEN(K1138)=1,COLUMN(C1135),"")</f>
        <v/>
      </c>
      <c r="L1139" s="79" t="str">
        <f t="shared" ref="L1139" si="3411">IF(LEN(L1138)=1,COLUMN(D1135),"")</f>
        <v/>
      </c>
      <c r="M1139" s="79" t="str">
        <f t="shared" ref="M1139" si="3412">IF(LEN(M1138)=1,COLUMN(E1135),"")</f>
        <v/>
      </c>
      <c r="N1139" s="79" t="str">
        <f t="shared" ref="N1139" si="3413">IF(LEN(N1138)=1,COLUMN(F1135),"")</f>
        <v/>
      </c>
      <c r="O1139" s="79" t="str">
        <f t="shared" ref="O1139" si="3414">IF(LEN(O1138)=1,COLUMN(G1135),"")</f>
        <v/>
      </c>
      <c r="P1139" s="81" t="str">
        <f t="shared" ref="P1139" si="3415">IF(LEN(P1138)=1,COLUMN(H1135),"")</f>
        <v/>
      </c>
      <c r="Q1139" s="275"/>
      <c r="Z1139" s="85"/>
      <c r="AB1139" s="86"/>
      <c r="AC1139" s="108"/>
    </row>
    <row r="1140" spans="1:29" ht="12" customHeight="1" thickBot="1" x14ac:dyDescent="0.25">
      <c r="A1140" s="272"/>
      <c r="B1140" s="65"/>
      <c r="C1140" s="65"/>
      <c r="D1140" s="65"/>
      <c r="E1140" s="74"/>
      <c r="F1140" s="75"/>
      <c r="G1140" s="75"/>
      <c r="H1140" s="75"/>
      <c r="I1140" s="76"/>
      <c r="J1140" s="75"/>
      <c r="K1140" s="75"/>
      <c r="L1140" s="75"/>
      <c r="M1140" s="75"/>
      <c r="N1140" s="75"/>
      <c r="O1140" s="75"/>
      <c r="P1140" s="77"/>
      <c r="Q1140" s="276"/>
      <c r="Z1140" s="87"/>
      <c r="AA1140" s="88"/>
      <c r="AB1140" s="89"/>
      <c r="AC1140" s="109"/>
    </row>
    <row r="1141" spans="1:29" ht="12" customHeight="1" thickBot="1" x14ac:dyDescent="0.25">
      <c r="A1141" s="272" t="str">
        <f>IF((ROW()-3)/3&lt;=AnzTeams,ROUNDUP((ROW()-3)/3,0),"")</f>
        <v/>
      </c>
      <c r="B1141" s="68"/>
      <c r="C1141" s="68"/>
      <c r="D1141" s="68"/>
      <c r="E1141" s="66"/>
      <c r="F1141" s="67"/>
      <c r="G1141" s="67"/>
      <c r="H1141" s="71"/>
      <c r="I1141" s="72"/>
      <c r="J1141" s="67"/>
      <c r="K1141" s="67"/>
      <c r="L1141" s="67"/>
      <c r="M1141" s="67"/>
      <c r="N1141" s="67"/>
      <c r="O1141" s="67"/>
      <c r="P1141" s="73"/>
      <c r="Q1141" s="274" t="str">
        <f>IF(COUNTA(E1141:P1141)&gt;0,IF(COUNTA(E1141:P1141)&lt;&gt;2,"???",$AB$1),"")</f>
        <v/>
      </c>
      <c r="Z1141" s="82" t="str">
        <f>IF(Q1141=$AB$1,INDEX($E$3:$H$3,MAX(E1142:H1142)),"")</f>
        <v/>
      </c>
      <c r="AA1141" s="83" t="str">
        <f>IF(Q1141=$AB$1,INDEX($I$3:$P$3,MAX(I1142:P1142)),"")</f>
        <v/>
      </c>
      <c r="AB1141" s="84" t="str">
        <f>IF(ISNUMBER(AA1141),Z1141&amp;AA1141,"")</f>
        <v/>
      </c>
      <c r="AC1141" s="107" t="str">
        <f>IF(ISNUMBER(AA1141),AB1141&amp;TEXT(COUNTIF(AB$4:AB1141,AB1141),"000"),"")</f>
        <v/>
      </c>
    </row>
    <row r="1142" spans="1:29" ht="12" customHeight="1" thickBot="1" x14ac:dyDescent="0.25">
      <c r="A1142" s="272"/>
      <c r="B1142" s="64"/>
      <c r="C1142" s="64"/>
      <c r="D1142" s="64"/>
      <c r="E1142" s="78" t="str">
        <f t="shared" ref="E1142:H1142" si="3416">IF(LEN(E1141)=1,COLUMN(A1138),"")</f>
        <v/>
      </c>
      <c r="F1142" s="79" t="str">
        <f t="shared" si="3416"/>
        <v/>
      </c>
      <c r="G1142" s="79" t="str">
        <f t="shared" si="3416"/>
        <v/>
      </c>
      <c r="H1142" s="79" t="str">
        <f t="shared" si="3416"/>
        <v/>
      </c>
      <c r="I1142" s="80" t="str">
        <f t="shared" ref="I1142" si="3417">IF(LEN(I1141)=1,COLUMN(A1138),"")</f>
        <v/>
      </c>
      <c r="J1142" s="79" t="str">
        <f t="shared" ref="J1142" si="3418">IF(LEN(J1141)=1,COLUMN(B1138),"")</f>
        <v/>
      </c>
      <c r="K1142" s="79" t="str">
        <f t="shared" ref="K1142" si="3419">IF(LEN(K1141)=1,COLUMN(C1138),"")</f>
        <v/>
      </c>
      <c r="L1142" s="79" t="str">
        <f t="shared" ref="L1142" si="3420">IF(LEN(L1141)=1,COLUMN(D1138),"")</f>
        <v/>
      </c>
      <c r="M1142" s="79" t="str">
        <f t="shared" ref="M1142" si="3421">IF(LEN(M1141)=1,COLUMN(E1138),"")</f>
        <v/>
      </c>
      <c r="N1142" s="79" t="str">
        <f t="shared" ref="N1142" si="3422">IF(LEN(N1141)=1,COLUMN(F1138),"")</f>
        <v/>
      </c>
      <c r="O1142" s="79" t="str">
        <f t="shared" ref="O1142" si="3423">IF(LEN(O1141)=1,COLUMN(G1138),"")</f>
        <v/>
      </c>
      <c r="P1142" s="81" t="str">
        <f t="shared" ref="P1142" si="3424">IF(LEN(P1141)=1,COLUMN(H1138),"")</f>
        <v/>
      </c>
      <c r="Q1142" s="275"/>
      <c r="Z1142" s="85"/>
      <c r="AB1142" s="86"/>
      <c r="AC1142" s="108"/>
    </row>
    <row r="1143" spans="1:29" ht="12" customHeight="1" thickBot="1" x14ac:dyDescent="0.25">
      <c r="A1143" s="272"/>
      <c r="B1143" s="65"/>
      <c r="C1143" s="65"/>
      <c r="D1143" s="65"/>
      <c r="E1143" s="74"/>
      <c r="F1143" s="75"/>
      <c r="G1143" s="75"/>
      <c r="H1143" s="75"/>
      <c r="I1143" s="76"/>
      <c r="J1143" s="75"/>
      <c r="K1143" s="75"/>
      <c r="L1143" s="75"/>
      <c r="M1143" s="75"/>
      <c r="N1143" s="75"/>
      <c r="O1143" s="75"/>
      <c r="P1143" s="77"/>
      <c r="Q1143" s="276"/>
      <c r="Z1143" s="87"/>
      <c r="AA1143" s="88"/>
      <c r="AB1143" s="89"/>
      <c r="AC1143" s="109"/>
    </row>
    <row r="1144" spans="1:29" ht="12" customHeight="1" thickBot="1" x14ac:dyDescent="0.25">
      <c r="A1144" s="272" t="str">
        <f>IF((ROW()-3)/3&lt;=AnzTeams,ROUNDUP((ROW()-3)/3,0),"")</f>
        <v/>
      </c>
      <c r="B1144" s="68"/>
      <c r="C1144" s="68"/>
      <c r="D1144" s="68"/>
      <c r="E1144" s="66"/>
      <c r="F1144" s="67"/>
      <c r="G1144" s="67"/>
      <c r="H1144" s="71"/>
      <c r="I1144" s="72"/>
      <c r="J1144" s="67"/>
      <c r="K1144" s="67"/>
      <c r="L1144" s="67"/>
      <c r="M1144" s="67"/>
      <c r="N1144" s="67"/>
      <c r="O1144" s="67"/>
      <c r="P1144" s="73"/>
      <c r="Q1144" s="274" t="str">
        <f>IF(COUNTA(E1144:P1144)&gt;0,IF(COUNTA(E1144:P1144)&lt;&gt;2,"???",$AB$1),"")</f>
        <v/>
      </c>
      <c r="Z1144" s="82" t="str">
        <f>IF(Q1144=$AB$1,INDEX($E$3:$H$3,MAX(E1145:H1145)),"")</f>
        <v/>
      </c>
      <c r="AA1144" s="83" t="str">
        <f>IF(Q1144=$AB$1,INDEX($I$3:$P$3,MAX(I1145:P1145)),"")</f>
        <v/>
      </c>
      <c r="AB1144" s="84" t="str">
        <f>IF(ISNUMBER(AA1144),Z1144&amp;AA1144,"")</f>
        <v/>
      </c>
      <c r="AC1144" s="107" t="str">
        <f>IF(ISNUMBER(AA1144),AB1144&amp;TEXT(COUNTIF(AB$4:AB1144,AB1144),"000"),"")</f>
        <v/>
      </c>
    </row>
    <row r="1145" spans="1:29" ht="12" customHeight="1" thickBot="1" x14ac:dyDescent="0.25">
      <c r="A1145" s="272"/>
      <c r="B1145" s="64"/>
      <c r="C1145" s="64"/>
      <c r="D1145" s="64"/>
      <c r="E1145" s="78" t="str">
        <f t="shared" ref="E1145:H1145" si="3425">IF(LEN(E1144)=1,COLUMN(A1141),"")</f>
        <v/>
      </c>
      <c r="F1145" s="79" t="str">
        <f t="shared" si="3425"/>
        <v/>
      </c>
      <c r="G1145" s="79" t="str">
        <f t="shared" si="3425"/>
        <v/>
      </c>
      <c r="H1145" s="79" t="str">
        <f t="shared" si="3425"/>
        <v/>
      </c>
      <c r="I1145" s="80" t="str">
        <f t="shared" ref="I1145" si="3426">IF(LEN(I1144)=1,COLUMN(A1141),"")</f>
        <v/>
      </c>
      <c r="J1145" s="79" t="str">
        <f t="shared" ref="J1145" si="3427">IF(LEN(J1144)=1,COLUMN(B1141),"")</f>
        <v/>
      </c>
      <c r="K1145" s="79" t="str">
        <f t="shared" ref="K1145" si="3428">IF(LEN(K1144)=1,COLUMN(C1141),"")</f>
        <v/>
      </c>
      <c r="L1145" s="79" t="str">
        <f t="shared" ref="L1145" si="3429">IF(LEN(L1144)=1,COLUMN(D1141),"")</f>
        <v/>
      </c>
      <c r="M1145" s="79" t="str">
        <f t="shared" ref="M1145" si="3430">IF(LEN(M1144)=1,COLUMN(E1141),"")</f>
        <v/>
      </c>
      <c r="N1145" s="79" t="str">
        <f t="shared" ref="N1145" si="3431">IF(LEN(N1144)=1,COLUMN(F1141),"")</f>
        <v/>
      </c>
      <c r="O1145" s="79" t="str">
        <f t="shared" ref="O1145" si="3432">IF(LEN(O1144)=1,COLUMN(G1141),"")</f>
        <v/>
      </c>
      <c r="P1145" s="81" t="str">
        <f t="shared" ref="P1145" si="3433">IF(LEN(P1144)=1,COLUMN(H1141),"")</f>
        <v/>
      </c>
      <c r="Q1145" s="275"/>
      <c r="Z1145" s="85"/>
      <c r="AB1145" s="86"/>
      <c r="AC1145" s="108"/>
    </row>
    <row r="1146" spans="1:29" ht="12" customHeight="1" thickBot="1" x14ac:dyDescent="0.25">
      <c r="A1146" s="272"/>
      <c r="B1146" s="65"/>
      <c r="C1146" s="65"/>
      <c r="D1146" s="65"/>
      <c r="E1146" s="74"/>
      <c r="F1146" s="75"/>
      <c r="G1146" s="75"/>
      <c r="H1146" s="75"/>
      <c r="I1146" s="76"/>
      <c r="J1146" s="75"/>
      <c r="K1146" s="75"/>
      <c r="L1146" s="75"/>
      <c r="M1146" s="75"/>
      <c r="N1146" s="75"/>
      <c r="O1146" s="75"/>
      <c r="P1146" s="77"/>
      <c r="Q1146" s="276"/>
      <c r="Z1146" s="87"/>
      <c r="AA1146" s="88"/>
      <c r="AB1146" s="89"/>
      <c r="AC1146" s="109"/>
    </row>
    <row r="1147" spans="1:29" ht="12" customHeight="1" thickBot="1" x14ac:dyDescent="0.25">
      <c r="A1147" s="272" t="str">
        <f>IF((ROW()-3)/3&lt;=AnzTeams,ROUNDUP((ROW()-3)/3,0),"")</f>
        <v/>
      </c>
      <c r="B1147" s="68"/>
      <c r="C1147" s="68"/>
      <c r="D1147" s="68"/>
      <c r="E1147" s="66"/>
      <c r="F1147" s="67"/>
      <c r="G1147" s="67"/>
      <c r="H1147" s="71"/>
      <c r="I1147" s="72"/>
      <c r="J1147" s="67"/>
      <c r="K1147" s="67"/>
      <c r="L1147" s="67"/>
      <c r="M1147" s="67"/>
      <c r="N1147" s="67"/>
      <c r="O1147" s="67"/>
      <c r="P1147" s="73"/>
      <c r="Q1147" s="274" t="str">
        <f>IF(COUNTA(E1147:P1147)&gt;0,IF(COUNTA(E1147:P1147)&lt;&gt;2,"???",$AB$1),"")</f>
        <v/>
      </c>
      <c r="Z1147" s="82" t="str">
        <f>IF(Q1147=$AB$1,INDEX($E$3:$H$3,MAX(E1148:H1148)),"")</f>
        <v/>
      </c>
      <c r="AA1147" s="83" t="str">
        <f>IF(Q1147=$AB$1,INDEX($I$3:$P$3,MAX(I1148:P1148)),"")</f>
        <v/>
      </c>
      <c r="AB1147" s="84" t="str">
        <f>IF(ISNUMBER(AA1147),Z1147&amp;AA1147,"")</f>
        <v/>
      </c>
      <c r="AC1147" s="107" t="str">
        <f>IF(ISNUMBER(AA1147),AB1147&amp;TEXT(COUNTIF(AB$4:AB1147,AB1147),"000"),"")</f>
        <v/>
      </c>
    </row>
    <row r="1148" spans="1:29" ht="12" customHeight="1" thickBot="1" x14ac:dyDescent="0.25">
      <c r="A1148" s="272"/>
      <c r="B1148" s="64"/>
      <c r="C1148" s="64"/>
      <c r="D1148" s="64"/>
      <c r="E1148" s="78" t="str">
        <f t="shared" ref="E1148:H1148" si="3434">IF(LEN(E1147)=1,COLUMN(A1144),"")</f>
        <v/>
      </c>
      <c r="F1148" s="79" t="str">
        <f t="shared" si="3434"/>
        <v/>
      </c>
      <c r="G1148" s="79" t="str">
        <f t="shared" si="3434"/>
        <v/>
      </c>
      <c r="H1148" s="79" t="str">
        <f t="shared" si="3434"/>
        <v/>
      </c>
      <c r="I1148" s="80" t="str">
        <f t="shared" ref="I1148" si="3435">IF(LEN(I1147)=1,COLUMN(A1144),"")</f>
        <v/>
      </c>
      <c r="J1148" s="79" t="str">
        <f t="shared" ref="J1148" si="3436">IF(LEN(J1147)=1,COLUMN(B1144),"")</f>
        <v/>
      </c>
      <c r="K1148" s="79" t="str">
        <f t="shared" ref="K1148" si="3437">IF(LEN(K1147)=1,COLUMN(C1144),"")</f>
        <v/>
      </c>
      <c r="L1148" s="79" t="str">
        <f t="shared" ref="L1148" si="3438">IF(LEN(L1147)=1,COLUMN(D1144),"")</f>
        <v/>
      </c>
      <c r="M1148" s="79" t="str">
        <f t="shared" ref="M1148" si="3439">IF(LEN(M1147)=1,COLUMN(E1144),"")</f>
        <v/>
      </c>
      <c r="N1148" s="79" t="str">
        <f t="shared" ref="N1148" si="3440">IF(LEN(N1147)=1,COLUMN(F1144),"")</f>
        <v/>
      </c>
      <c r="O1148" s="79" t="str">
        <f t="shared" ref="O1148" si="3441">IF(LEN(O1147)=1,COLUMN(G1144),"")</f>
        <v/>
      </c>
      <c r="P1148" s="81" t="str">
        <f t="shared" ref="P1148" si="3442">IF(LEN(P1147)=1,COLUMN(H1144),"")</f>
        <v/>
      </c>
      <c r="Q1148" s="275"/>
      <c r="Z1148" s="85"/>
      <c r="AB1148" s="86"/>
      <c r="AC1148" s="108"/>
    </row>
    <row r="1149" spans="1:29" ht="12" customHeight="1" thickBot="1" x14ac:dyDescent="0.25">
      <c r="A1149" s="272"/>
      <c r="B1149" s="65"/>
      <c r="C1149" s="65"/>
      <c r="D1149" s="65"/>
      <c r="E1149" s="74"/>
      <c r="F1149" s="75"/>
      <c r="G1149" s="75"/>
      <c r="H1149" s="75"/>
      <c r="I1149" s="76"/>
      <c r="J1149" s="75"/>
      <c r="K1149" s="75"/>
      <c r="L1149" s="75"/>
      <c r="M1149" s="75"/>
      <c r="N1149" s="75"/>
      <c r="O1149" s="75"/>
      <c r="P1149" s="77"/>
      <c r="Q1149" s="276"/>
      <c r="Z1149" s="87"/>
      <c r="AA1149" s="88"/>
      <c r="AB1149" s="89"/>
      <c r="AC1149" s="109"/>
    </row>
    <row r="1150" spans="1:29" ht="12" customHeight="1" thickBot="1" x14ac:dyDescent="0.25">
      <c r="A1150" s="272" t="str">
        <f>IF((ROW()-3)/3&lt;=AnzTeams,ROUNDUP((ROW()-3)/3,0),"")</f>
        <v/>
      </c>
      <c r="B1150" s="68"/>
      <c r="C1150" s="68"/>
      <c r="D1150" s="68"/>
      <c r="E1150" s="66"/>
      <c r="F1150" s="67"/>
      <c r="G1150" s="67"/>
      <c r="H1150" s="71"/>
      <c r="I1150" s="72"/>
      <c r="J1150" s="67"/>
      <c r="K1150" s="67"/>
      <c r="L1150" s="67"/>
      <c r="M1150" s="67"/>
      <c r="N1150" s="67"/>
      <c r="O1150" s="67"/>
      <c r="P1150" s="73"/>
      <c r="Q1150" s="274" t="str">
        <f>IF(COUNTA(E1150:P1150)&gt;0,IF(COUNTA(E1150:P1150)&lt;&gt;2,"???",$AB$1),"")</f>
        <v/>
      </c>
      <c r="Z1150" s="82" t="str">
        <f>IF(Q1150=$AB$1,INDEX($E$3:$H$3,MAX(E1151:H1151)),"")</f>
        <v/>
      </c>
      <c r="AA1150" s="83" t="str">
        <f>IF(Q1150=$AB$1,INDEX($I$3:$P$3,MAX(I1151:P1151)),"")</f>
        <v/>
      </c>
      <c r="AB1150" s="84" t="str">
        <f>IF(ISNUMBER(AA1150),Z1150&amp;AA1150,"")</f>
        <v/>
      </c>
      <c r="AC1150" s="107" t="str">
        <f>IF(ISNUMBER(AA1150),AB1150&amp;TEXT(COUNTIF(AB$4:AB1150,AB1150),"000"),"")</f>
        <v/>
      </c>
    </row>
    <row r="1151" spans="1:29" ht="12" customHeight="1" thickBot="1" x14ac:dyDescent="0.25">
      <c r="A1151" s="272"/>
      <c r="B1151" s="64"/>
      <c r="C1151" s="64"/>
      <c r="D1151" s="64"/>
      <c r="E1151" s="78" t="str">
        <f t="shared" ref="E1151:H1151" si="3443">IF(LEN(E1150)=1,COLUMN(A1147),"")</f>
        <v/>
      </c>
      <c r="F1151" s="79" t="str">
        <f t="shared" si="3443"/>
        <v/>
      </c>
      <c r="G1151" s="79" t="str">
        <f t="shared" si="3443"/>
        <v/>
      </c>
      <c r="H1151" s="79" t="str">
        <f t="shared" si="3443"/>
        <v/>
      </c>
      <c r="I1151" s="80" t="str">
        <f t="shared" ref="I1151" si="3444">IF(LEN(I1150)=1,COLUMN(A1147),"")</f>
        <v/>
      </c>
      <c r="J1151" s="79" t="str">
        <f t="shared" ref="J1151" si="3445">IF(LEN(J1150)=1,COLUMN(B1147),"")</f>
        <v/>
      </c>
      <c r="K1151" s="79" t="str">
        <f t="shared" ref="K1151" si="3446">IF(LEN(K1150)=1,COLUMN(C1147),"")</f>
        <v/>
      </c>
      <c r="L1151" s="79" t="str">
        <f t="shared" ref="L1151" si="3447">IF(LEN(L1150)=1,COLUMN(D1147),"")</f>
        <v/>
      </c>
      <c r="M1151" s="79" t="str">
        <f t="shared" ref="M1151" si="3448">IF(LEN(M1150)=1,COLUMN(E1147),"")</f>
        <v/>
      </c>
      <c r="N1151" s="79" t="str">
        <f t="shared" ref="N1151" si="3449">IF(LEN(N1150)=1,COLUMN(F1147),"")</f>
        <v/>
      </c>
      <c r="O1151" s="79" t="str">
        <f t="shared" ref="O1151" si="3450">IF(LEN(O1150)=1,COLUMN(G1147),"")</f>
        <v/>
      </c>
      <c r="P1151" s="81" t="str">
        <f t="shared" ref="P1151" si="3451">IF(LEN(P1150)=1,COLUMN(H1147),"")</f>
        <v/>
      </c>
      <c r="Q1151" s="275"/>
      <c r="Z1151" s="85"/>
      <c r="AB1151" s="86"/>
      <c r="AC1151" s="108"/>
    </row>
    <row r="1152" spans="1:29" ht="12" customHeight="1" thickBot="1" x14ac:dyDescent="0.25">
      <c r="A1152" s="272"/>
      <c r="B1152" s="65"/>
      <c r="C1152" s="65"/>
      <c r="D1152" s="65"/>
      <c r="E1152" s="74"/>
      <c r="F1152" s="75"/>
      <c r="G1152" s="75"/>
      <c r="H1152" s="75"/>
      <c r="I1152" s="76"/>
      <c r="J1152" s="75"/>
      <c r="K1152" s="75"/>
      <c r="L1152" s="75"/>
      <c r="M1152" s="75"/>
      <c r="N1152" s="75"/>
      <c r="O1152" s="75"/>
      <c r="P1152" s="77"/>
      <c r="Q1152" s="276"/>
      <c r="Z1152" s="87"/>
      <c r="AA1152" s="88"/>
      <c r="AB1152" s="89"/>
      <c r="AC1152" s="109"/>
    </row>
    <row r="1153" spans="1:29" ht="12" customHeight="1" thickBot="1" x14ac:dyDescent="0.25">
      <c r="A1153" s="272" t="str">
        <f>IF((ROW()-3)/3&lt;=AnzTeams,ROUNDUP((ROW()-3)/3,0),"")</f>
        <v/>
      </c>
      <c r="B1153" s="68"/>
      <c r="C1153" s="68"/>
      <c r="D1153" s="68"/>
      <c r="E1153" s="66"/>
      <c r="F1153" s="67"/>
      <c r="G1153" s="67"/>
      <c r="H1153" s="71"/>
      <c r="I1153" s="72"/>
      <c r="J1153" s="67"/>
      <c r="K1153" s="67"/>
      <c r="L1153" s="67"/>
      <c r="M1153" s="67"/>
      <c r="N1153" s="67"/>
      <c r="O1153" s="67"/>
      <c r="P1153" s="73"/>
      <c r="Q1153" s="274" t="str">
        <f>IF(COUNTA(E1153:P1153)&gt;0,IF(COUNTA(E1153:P1153)&lt;&gt;2,"???",$AB$1),"")</f>
        <v/>
      </c>
      <c r="Z1153" s="82" t="str">
        <f>IF(Q1153=$AB$1,INDEX($E$3:$H$3,MAX(E1154:H1154)),"")</f>
        <v/>
      </c>
      <c r="AA1153" s="83" t="str">
        <f>IF(Q1153=$AB$1,INDEX($I$3:$P$3,MAX(I1154:P1154)),"")</f>
        <v/>
      </c>
      <c r="AB1153" s="84" t="str">
        <f>IF(ISNUMBER(AA1153),Z1153&amp;AA1153,"")</f>
        <v/>
      </c>
      <c r="AC1153" s="107" t="str">
        <f>IF(ISNUMBER(AA1153),AB1153&amp;TEXT(COUNTIF(AB$4:AB1153,AB1153),"000"),"")</f>
        <v/>
      </c>
    </row>
    <row r="1154" spans="1:29" ht="12" customHeight="1" thickBot="1" x14ac:dyDescent="0.25">
      <c r="A1154" s="272"/>
      <c r="B1154" s="64"/>
      <c r="C1154" s="64"/>
      <c r="D1154" s="64"/>
      <c r="E1154" s="78" t="str">
        <f t="shared" ref="E1154:H1154" si="3452">IF(LEN(E1153)=1,COLUMN(A1150),"")</f>
        <v/>
      </c>
      <c r="F1154" s="79" t="str">
        <f t="shared" si="3452"/>
        <v/>
      </c>
      <c r="G1154" s="79" t="str">
        <f t="shared" si="3452"/>
        <v/>
      </c>
      <c r="H1154" s="79" t="str">
        <f t="shared" si="3452"/>
        <v/>
      </c>
      <c r="I1154" s="80" t="str">
        <f t="shared" ref="I1154" si="3453">IF(LEN(I1153)=1,COLUMN(A1150),"")</f>
        <v/>
      </c>
      <c r="J1154" s="79" t="str">
        <f t="shared" ref="J1154" si="3454">IF(LEN(J1153)=1,COLUMN(B1150),"")</f>
        <v/>
      </c>
      <c r="K1154" s="79" t="str">
        <f t="shared" ref="K1154" si="3455">IF(LEN(K1153)=1,COLUMN(C1150),"")</f>
        <v/>
      </c>
      <c r="L1154" s="79" t="str">
        <f t="shared" ref="L1154" si="3456">IF(LEN(L1153)=1,COLUMN(D1150),"")</f>
        <v/>
      </c>
      <c r="M1154" s="79" t="str">
        <f t="shared" ref="M1154" si="3457">IF(LEN(M1153)=1,COLUMN(E1150),"")</f>
        <v/>
      </c>
      <c r="N1154" s="79" t="str">
        <f t="shared" ref="N1154" si="3458">IF(LEN(N1153)=1,COLUMN(F1150),"")</f>
        <v/>
      </c>
      <c r="O1154" s="79" t="str">
        <f t="shared" ref="O1154" si="3459">IF(LEN(O1153)=1,COLUMN(G1150),"")</f>
        <v/>
      </c>
      <c r="P1154" s="81" t="str">
        <f t="shared" ref="P1154" si="3460">IF(LEN(P1153)=1,COLUMN(H1150),"")</f>
        <v/>
      </c>
      <c r="Q1154" s="275"/>
      <c r="Z1154" s="85"/>
      <c r="AB1154" s="86"/>
      <c r="AC1154" s="108"/>
    </row>
    <row r="1155" spans="1:29" ht="12" customHeight="1" thickBot="1" x14ac:dyDescent="0.25">
      <c r="A1155" s="272"/>
      <c r="B1155" s="65"/>
      <c r="C1155" s="65"/>
      <c r="D1155" s="65"/>
      <c r="E1155" s="74"/>
      <c r="F1155" s="75"/>
      <c r="G1155" s="75"/>
      <c r="H1155" s="75"/>
      <c r="I1155" s="76"/>
      <c r="J1155" s="75"/>
      <c r="K1155" s="75"/>
      <c r="L1155" s="75"/>
      <c r="M1155" s="75"/>
      <c r="N1155" s="75"/>
      <c r="O1155" s="75"/>
      <c r="P1155" s="77"/>
      <c r="Q1155" s="276"/>
      <c r="Z1155" s="87"/>
      <c r="AA1155" s="88"/>
      <c r="AB1155" s="89"/>
      <c r="AC1155" s="109"/>
    </row>
    <row r="1156" spans="1:29" ht="12" customHeight="1" thickBot="1" x14ac:dyDescent="0.25">
      <c r="A1156" s="272" t="str">
        <f>IF((ROW()-3)/3&lt;=AnzTeams,ROUNDUP((ROW()-3)/3,0),"")</f>
        <v/>
      </c>
      <c r="B1156" s="68"/>
      <c r="C1156" s="68"/>
      <c r="D1156" s="68"/>
      <c r="E1156" s="66"/>
      <c r="F1156" s="67"/>
      <c r="G1156" s="67"/>
      <c r="H1156" s="71"/>
      <c r="I1156" s="72"/>
      <c r="J1156" s="67"/>
      <c r="K1156" s="67"/>
      <c r="L1156" s="67"/>
      <c r="M1156" s="67"/>
      <c r="N1156" s="67"/>
      <c r="O1156" s="67"/>
      <c r="P1156" s="73"/>
      <c r="Q1156" s="274" t="str">
        <f>IF(COUNTA(E1156:P1156)&gt;0,IF(COUNTA(E1156:P1156)&lt;&gt;2,"???",$AB$1),"")</f>
        <v/>
      </c>
      <c r="Z1156" s="82" t="str">
        <f>IF(Q1156=$AB$1,INDEX($E$3:$H$3,MAX(E1157:H1157)),"")</f>
        <v/>
      </c>
      <c r="AA1156" s="83" t="str">
        <f>IF(Q1156=$AB$1,INDEX($I$3:$P$3,MAX(I1157:P1157)),"")</f>
        <v/>
      </c>
      <c r="AB1156" s="84" t="str">
        <f>IF(ISNUMBER(AA1156),Z1156&amp;AA1156,"")</f>
        <v/>
      </c>
      <c r="AC1156" s="107" t="str">
        <f>IF(ISNUMBER(AA1156),AB1156&amp;TEXT(COUNTIF(AB$4:AB1156,AB1156),"000"),"")</f>
        <v/>
      </c>
    </row>
    <row r="1157" spans="1:29" ht="12" customHeight="1" thickBot="1" x14ac:dyDescent="0.25">
      <c r="A1157" s="272"/>
      <c r="B1157" s="64"/>
      <c r="C1157" s="64"/>
      <c r="D1157" s="64"/>
      <c r="E1157" s="78" t="str">
        <f t="shared" ref="E1157:H1157" si="3461">IF(LEN(E1156)=1,COLUMN(A1153),"")</f>
        <v/>
      </c>
      <c r="F1157" s="79" t="str">
        <f t="shared" si="3461"/>
        <v/>
      </c>
      <c r="G1157" s="79" t="str">
        <f t="shared" si="3461"/>
        <v/>
      </c>
      <c r="H1157" s="79" t="str">
        <f t="shared" si="3461"/>
        <v/>
      </c>
      <c r="I1157" s="80" t="str">
        <f t="shared" ref="I1157" si="3462">IF(LEN(I1156)=1,COLUMN(A1153),"")</f>
        <v/>
      </c>
      <c r="J1157" s="79" t="str">
        <f t="shared" ref="J1157" si="3463">IF(LEN(J1156)=1,COLUMN(B1153),"")</f>
        <v/>
      </c>
      <c r="K1157" s="79" t="str">
        <f t="shared" ref="K1157" si="3464">IF(LEN(K1156)=1,COLUMN(C1153),"")</f>
        <v/>
      </c>
      <c r="L1157" s="79" t="str">
        <f t="shared" ref="L1157" si="3465">IF(LEN(L1156)=1,COLUMN(D1153),"")</f>
        <v/>
      </c>
      <c r="M1157" s="79" t="str">
        <f t="shared" ref="M1157" si="3466">IF(LEN(M1156)=1,COLUMN(E1153),"")</f>
        <v/>
      </c>
      <c r="N1157" s="79" t="str">
        <f t="shared" ref="N1157" si="3467">IF(LEN(N1156)=1,COLUMN(F1153),"")</f>
        <v/>
      </c>
      <c r="O1157" s="79" t="str">
        <f t="shared" ref="O1157" si="3468">IF(LEN(O1156)=1,COLUMN(G1153),"")</f>
        <v/>
      </c>
      <c r="P1157" s="81" t="str">
        <f t="shared" ref="P1157" si="3469">IF(LEN(P1156)=1,COLUMN(H1153),"")</f>
        <v/>
      </c>
      <c r="Q1157" s="275"/>
      <c r="Z1157" s="85"/>
      <c r="AB1157" s="86"/>
      <c r="AC1157" s="108"/>
    </row>
    <row r="1158" spans="1:29" ht="12" customHeight="1" thickBot="1" x14ac:dyDescent="0.25">
      <c r="A1158" s="272"/>
      <c r="B1158" s="65"/>
      <c r="C1158" s="65"/>
      <c r="D1158" s="65"/>
      <c r="E1158" s="74"/>
      <c r="F1158" s="75"/>
      <c r="G1158" s="75"/>
      <c r="H1158" s="75"/>
      <c r="I1158" s="76"/>
      <c r="J1158" s="75"/>
      <c r="K1158" s="75"/>
      <c r="L1158" s="75"/>
      <c r="M1158" s="75"/>
      <c r="N1158" s="75"/>
      <c r="O1158" s="75"/>
      <c r="P1158" s="77"/>
      <c r="Q1158" s="276"/>
      <c r="Z1158" s="87"/>
      <c r="AA1158" s="88"/>
      <c r="AB1158" s="89"/>
      <c r="AC1158" s="109"/>
    </row>
    <row r="1159" spans="1:29" ht="12" customHeight="1" thickBot="1" x14ac:dyDescent="0.25">
      <c r="A1159" s="272" t="str">
        <f>IF((ROW()-3)/3&lt;=AnzTeams,ROUNDUP((ROW()-3)/3,0),"")</f>
        <v/>
      </c>
      <c r="B1159" s="68"/>
      <c r="C1159" s="68"/>
      <c r="D1159" s="68"/>
      <c r="E1159" s="66"/>
      <c r="F1159" s="67"/>
      <c r="G1159" s="67"/>
      <c r="H1159" s="71"/>
      <c r="I1159" s="72"/>
      <c r="J1159" s="67"/>
      <c r="K1159" s="67"/>
      <c r="L1159" s="67"/>
      <c r="M1159" s="67"/>
      <c r="N1159" s="67"/>
      <c r="O1159" s="67"/>
      <c r="P1159" s="73"/>
      <c r="Q1159" s="274" t="str">
        <f>IF(COUNTA(E1159:P1159)&gt;0,IF(COUNTA(E1159:P1159)&lt;&gt;2,"???",$AB$1),"")</f>
        <v/>
      </c>
      <c r="Z1159" s="82" t="str">
        <f>IF(Q1159=$AB$1,INDEX($E$3:$H$3,MAX(E1160:H1160)),"")</f>
        <v/>
      </c>
      <c r="AA1159" s="83" t="str">
        <f>IF(Q1159=$AB$1,INDEX($I$3:$P$3,MAX(I1160:P1160)),"")</f>
        <v/>
      </c>
      <c r="AB1159" s="84" t="str">
        <f>IF(ISNUMBER(AA1159),Z1159&amp;AA1159,"")</f>
        <v/>
      </c>
      <c r="AC1159" s="107" t="str">
        <f>IF(ISNUMBER(AA1159),AB1159&amp;TEXT(COUNTIF(AB$4:AB1159,AB1159),"000"),"")</f>
        <v/>
      </c>
    </row>
    <row r="1160" spans="1:29" ht="12" customHeight="1" thickBot="1" x14ac:dyDescent="0.25">
      <c r="A1160" s="272"/>
      <c r="B1160" s="64"/>
      <c r="C1160" s="64"/>
      <c r="D1160" s="64"/>
      <c r="E1160" s="78" t="str">
        <f t="shared" ref="E1160:H1160" si="3470">IF(LEN(E1159)=1,COLUMN(A1156),"")</f>
        <v/>
      </c>
      <c r="F1160" s="79" t="str">
        <f t="shared" si="3470"/>
        <v/>
      </c>
      <c r="G1160" s="79" t="str">
        <f t="shared" si="3470"/>
        <v/>
      </c>
      <c r="H1160" s="79" t="str">
        <f t="shared" si="3470"/>
        <v/>
      </c>
      <c r="I1160" s="80" t="str">
        <f t="shared" ref="I1160" si="3471">IF(LEN(I1159)=1,COLUMN(A1156),"")</f>
        <v/>
      </c>
      <c r="J1160" s="79" t="str">
        <f t="shared" ref="J1160" si="3472">IF(LEN(J1159)=1,COLUMN(B1156),"")</f>
        <v/>
      </c>
      <c r="K1160" s="79" t="str">
        <f t="shared" ref="K1160" si="3473">IF(LEN(K1159)=1,COLUMN(C1156),"")</f>
        <v/>
      </c>
      <c r="L1160" s="79" t="str">
        <f t="shared" ref="L1160" si="3474">IF(LEN(L1159)=1,COLUMN(D1156),"")</f>
        <v/>
      </c>
      <c r="M1160" s="79" t="str">
        <f t="shared" ref="M1160" si="3475">IF(LEN(M1159)=1,COLUMN(E1156),"")</f>
        <v/>
      </c>
      <c r="N1160" s="79" t="str">
        <f t="shared" ref="N1160" si="3476">IF(LEN(N1159)=1,COLUMN(F1156),"")</f>
        <v/>
      </c>
      <c r="O1160" s="79" t="str">
        <f t="shared" ref="O1160" si="3477">IF(LEN(O1159)=1,COLUMN(G1156),"")</f>
        <v/>
      </c>
      <c r="P1160" s="81" t="str">
        <f t="shared" ref="P1160" si="3478">IF(LEN(P1159)=1,COLUMN(H1156),"")</f>
        <v/>
      </c>
      <c r="Q1160" s="275"/>
      <c r="Z1160" s="85"/>
      <c r="AB1160" s="86"/>
      <c r="AC1160" s="108"/>
    </row>
    <row r="1161" spans="1:29" ht="12" customHeight="1" thickBot="1" x14ac:dyDescent="0.25">
      <c r="A1161" s="272"/>
      <c r="B1161" s="65"/>
      <c r="C1161" s="65"/>
      <c r="D1161" s="65"/>
      <c r="E1161" s="74"/>
      <c r="F1161" s="75"/>
      <c r="G1161" s="75"/>
      <c r="H1161" s="75"/>
      <c r="I1161" s="76"/>
      <c r="J1161" s="75"/>
      <c r="K1161" s="75"/>
      <c r="L1161" s="75"/>
      <c r="M1161" s="75"/>
      <c r="N1161" s="75"/>
      <c r="O1161" s="75"/>
      <c r="P1161" s="77"/>
      <c r="Q1161" s="276"/>
      <c r="Z1161" s="87"/>
      <c r="AA1161" s="88"/>
      <c r="AB1161" s="89"/>
      <c r="AC1161" s="109"/>
    </row>
    <row r="1162" spans="1:29" ht="12" customHeight="1" thickBot="1" x14ac:dyDescent="0.25">
      <c r="A1162" s="272" t="str">
        <f>IF((ROW()-3)/3&lt;=AnzTeams,ROUNDUP((ROW()-3)/3,0),"")</f>
        <v/>
      </c>
      <c r="B1162" s="68"/>
      <c r="C1162" s="68"/>
      <c r="D1162" s="68"/>
      <c r="E1162" s="66"/>
      <c r="F1162" s="67"/>
      <c r="G1162" s="67"/>
      <c r="H1162" s="71"/>
      <c r="I1162" s="72"/>
      <c r="J1162" s="67"/>
      <c r="K1162" s="67"/>
      <c r="L1162" s="67"/>
      <c r="M1162" s="67"/>
      <c r="N1162" s="67"/>
      <c r="O1162" s="67"/>
      <c r="P1162" s="73"/>
      <c r="Q1162" s="274" t="str">
        <f>IF(COUNTA(E1162:P1162)&gt;0,IF(COUNTA(E1162:P1162)&lt;&gt;2,"???",$AB$1),"")</f>
        <v/>
      </c>
      <c r="Z1162" s="82" t="str">
        <f>IF(Q1162=$AB$1,INDEX($E$3:$H$3,MAX(E1163:H1163)),"")</f>
        <v/>
      </c>
      <c r="AA1162" s="83" t="str">
        <f>IF(Q1162=$AB$1,INDEX($I$3:$P$3,MAX(I1163:P1163)),"")</f>
        <v/>
      </c>
      <c r="AB1162" s="84" t="str">
        <f>IF(ISNUMBER(AA1162),Z1162&amp;AA1162,"")</f>
        <v/>
      </c>
      <c r="AC1162" s="107" t="str">
        <f>IF(ISNUMBER(AA1162),AB1162&amp;TEXT(COUNTIF(AB$4:AB1162,AB1162),"000"),"")</f>
        <v/>
      </c>
    </row>
    <row r="1163" spans="1:29" ht="12" customHeight="1" thickBot="1" x14ac:dyDescent="0.25">
      <c r="A1163" s="272"/>
      <c r="B1163" s="64"/>
      <c r="C1163" s="64"/>
      <c r="D1163" s="64"/>
      <c r="E1163" s="78" t="str">
        <f t="shared" ref="E1163:H1163" si="3479">IF(LEN(E1162)=1,COLUMN(A1159),"")</f>
        <v/>
      </c>
      <c r="F1163" s="79" t="str">
        <f t="shared" si="3479"/>
        <v/>
      </c>
      <c r="G1163" s="79" t="str">
        <f t="shared" si="3479"/>
        <v/>
      </c>
      <c r="H1163" s="79" t="str">
        <f t="shared" si="3479"/>
        <v/>
      </c>
      <c r="I1163" s="80" t="str">
        <f t="shared" ref="I1163" si="3480">IF(LEN(I1162)=1,COLUMN(A1159),"")</f>
        <v/>
      </c>
      <c r="J1163" s="79" t="str">
        <f t="shared" ref="J1163" si="3481">IF(LEN(J1162)=1,COLUMN(B1159),"")</f>
        <v/>
      </c>
      <c r="K1163" s="79" t="str">
        <f t="shared" ref="K1163" si="3482">IF(LEN(K1162)=1,COLUMN(C1159),"")</f>
        <v/>
      </c>
      <c r="L1163" s="79" t="str">
        <f t="shared" ref="L1163" si="3483">IF(LEN(L1162)=1,COLUMN(D1159),"")</f>
        <v/>
      </c>
      <c r="M1163" s="79" t="str">
        <f t="shared" ref="M1163" si="3484">IF(LEN(M1162)=1,COLUMN(E1159),"")</f>
        <v/>
      </c>
      <c r="N1163" s="79" t="str">
        <f t="shared" ref="N1163" si="3485">IF(LEN(N1162)=1,COLUMN(F1159),"")</f>
        <v/>
      </c>
      <c r="O1163" s="79" t="str">
        <f t="shared" ref="O1163" si="3486">IF(LEN(O1162)=1,COLUMN(G1159),"")</f>
        <v/>
      </c>
      <c r="P1163" s="81" t="str">
        <f t="shared" ref="P1163" si="3487">IF(LEN(P1162)=1,COLUMN(H1159),"")</f>
        <v/>
      </c>
      <c r="Q1163" s="275"/>
      <c r="Z1163" s="85"/>
      <c r="AB1163" s="86"/>
      <c r="AC1163" s="108"/>
    </row>
    <row r="1164" spans="1:29" ht="12" customHeight="1" thickBot="1" x14ac:dyDescent="0.25">
      <c r="A1164" s="272"/>
      <c r="B1164" s="65"/>
      <c r="C1164" s="65"/>
      <c r="D1164" s="65"/>
      <c r="E1164" s="74"/>
      <c r="F1164" s="75"/>
      <c r="G1164" s="75"/>
      <c r="H1164" s="75"/>
      <c r="I1164" s="76"/>
      <c r="J1164" s="75"/>
      <c r="K1164" s="75"/>
      <c r="L1164" s="75"/>
      <c r="M1164" s="75"/>
      <c r="N1164" s="75"/>
      <c r="O1164" s="75"/>
      <c r="P1164" s="77"/>
      <c r="Q1164" s="276"/>
      <c r="Z1164" s="87"/>
      <c r="AA1164" s="88"/>
      <c r="AB1164" s="89"/>
      <c r="AC1164" s="109"/>
    </row>
    <row r="1165" spans="1:29" ht="12" customHeight="1" thickBot="1" x14ac:dyDescent="0.25">
      <c r="A1165" s="272" t="str">
        <f>IF((ROW()-3)/3&lt;=AnzTeams,ROUNDUP((ROW()-3)/3,0),"")</f>
        <v/>
      </c>
      <c r="B1165" s="68"/>
      <c r="C1165" s="68"/>
      <c r="D1165" s="68"/>
      <c r="E1165" s="66"/>
      <c r="F1165" s="67"/>
      <c r="G1165" s="67"/>
      <c r="H1165" s="71"/>
      <c r="I1165" s="72"/>
      <c r="J1165" s="67"/>
      <c r="K1165" s="67"/>
      <c r="L1165" s="67"/>
      <c r="M1165" s="67"/>
      <c r="N1165" s="67"/>
      <c r="O1165" s="67"/>
      <c r="P1165" s="73"/>
      <c r="Q1165" s="274" t="str">
        <f>IF(COUNTA(E1165:P1165)&gt;0,IF(COUNTA(E1165:P1165)&lt;&gt;2,"???",$AB$1),"")</f>
        <v/>
      </c>
      <c r="Z1165" s="82" t="str">
        <f>IF(Q1165=$AB$1,INDEX($E$3:$H$3,MAX(E1166:H1166)),"")</f>
        <v/>
      </c>
      <c r="AA1165" s="83" t="str">
        <f>IF(Q1165=$AB$1,INDEX($I$3:$P$3,MAX(I1166:P1166)),"")</f>
        <v/>
      </c>
      <c r="AB1165" s="84" t="str">
        <f>IF(ISNUMBER(AA1165),Z1165&amp;AA1165,"")</f>
        <v/>
      </c>
      <c r="AC1165" s="107" t="str">
        <f>IF(ISNUMBER(AA1165),AB1165&amp;TEXT(COUNTIF(AB$4:AB1165,AB1165),"000"),"")</f>
        <v/>
      </c>
    </row>
    <row r="1166" spans="1:29" ht="12" customHeight="1" thickBot="1" x14ac:dyDescent="0.25">
      <c r="A1166" s="272"/>
      <c r="B1166" s="64"/>
      <c r="C1166" s="64"/>
      <c r="D1166" s="64"/>
      <c r="E1166" s="78" t="str">
        <f t="shared" ref="E1166:H1166" si="3488">IF(LEN(E1165)=1,COLUMN(A1162),"")</f>
        <v/>
      </c>
      <c r="F1166" s="79" t="str">
        <f t="shared" si="3488"/>
        <v/>
      </c>
      <c r="G1166" s="79" t="str">
        <f t="shared" si="3488"/>
        <v/>
      </c>
      <c r="H1166" s="79" t="str">
        <f t="shared" si="3488"/>
        <v/>
      </c>
      <c r="I1166" s="80" t="str">
        <f t="shared" ref="I1166" si="3489">IF(LEN(I1165)=1,COLUMN(A1162),"")</f>
        <v/>
      </c>
      <c r="J1166" s="79" t="str">
        <f t="shared" ref="J1166" si="3490">IF(LEN(J1165)=1,COLUMN(B1162),"")</f>
        <v/>
      </c>
      <c r="K1166" s="79" t="str">
        <f t="shared" ref="K1166" si="3491">IF(LEN(K1165)=1,COLUMN(C1162),"")</f>
        <v/>
      </c>
      <c r="L1166" s="79" t="str">
        <f t="shared" ref="L1166" si="3492">IF(LEN(L1165)=1,COLUMN(D1162),"")</f>
        <v/>
      </c>
      <c r="M1166" s="79" t="str">
        <f t="shared" ref="M1166" si="3493">IF(LEN(M1165)=1,COLUMN(E1162),"")</f>
        <v/>
      </c>
      <c r="N1166" s="79" t="str">
        <f t="shared" ref="N1166" si="3494">IF(LEN(N1165)=1,COLUMN(F1162),"")</f>
        <v/>
      </c>
      <c r="O1166" s="79" t="str">
        <f t="shared" ref="O1166" si="3495">IF(LEN(O1165)=1,COLUMN(G1162),"")</f>
        <v/>
      </c>
      <c r="P1166" s="81" t="str">
        <f t="shared" ref="P1166" si="3496">IF(LEN(P1165)=1,COLUMN(H1162),"")</f>
        <v/>
      </c>
      <c r="Q1166" s="275"/>
      <c r="Z1166" s="85"/>
      <c r="AB1166" s="86"/>
      <c r="AC1166" s="108"/>
    </row>
    <row r="1167" spans="1:29" ht="12" customHeight="1" thickBot="1" x14ac:dyDescent="0.25">
      <c r="A1167" s="272"/>
      <c r="B1167" s="65"/>
      <c r="C1167" s="65"/>
      <c r="D1167" s="65"/>
      <c r="E1167" s="74"/>
      <c r="F1167" s="75"/>
      <c r="G1167" s="75"/>
      <c r="H1167" s="75"/>
      <c r="I1167" s="76"/>
      <c r="J1167" s="75"/>
      <c r="K1167" s="75"/>
      <c r="L1167" s="75"/>
      <c r="M1167" s="75"/>
      <c r="N1167" s="75"/>
      <c r="O1167" s="75"/>
      <c r="P1167" s="77"/>
      <c r="Q1167" s="276"/>
      <c r="Z1167" s="87"/>
      <c r="AA1167" s="88"/>
      <c r="AB1167" s="89"/>
      <c r="AC1167" s="109"/>
    </row>
    <row r="1168" spans="1:29" ht="12" customHeight="1" thickBot="1" x14ac:dyDescent="0.25">
      <c r="A1168" s="272" t="str">
        <f>IF((ROW()-3)/3&lt;=AnzTeams,ROUNDUP((ROW()-3)/3,0),"")</f>
        <v/>
      </c>
      <c r="B1168" s="68"/>
      <c r="C1168" s="68"/>
      <c r="D1168" s="68"/>
      <c r="E1168" s="66"/>
      <c r="F1168" s="67"/>
      <c r="G1168" s="67"/>
      <c r="H1168" s="71"/>
      <c r="I1168" s="72"/>
      <c r="J1168" s="67"/>
      <c r="K1168" s="67"/>
      <c r="L1168" s="67"/>
      <c r="M1168" s="67"/>
      <c r="N1168" s="67"/>
      <c r="O1168" s="67"/>
      <c r="P1168" s="73"/>
      <c r="Q1168" s="274" t="str">
        <f>IF(COUNTA(E1168:P1168)&gt;0,IF(COUNTA(E1168:P1168)&lt;&gt;2,"???",$AB$1),"")</f>
        <v/>
      </c>
      <c r="Z1168" s="82" t="str">
        <f>IF(Q1168=$AB$1,INDEX($E$3:$H$3,MAX(E1169:H1169)),"")</f>
        <v/>
      </c>
      <c r="AA1168" s="83" t="str">
        <f>IF(Q1168=$AB$1,INDEX($I$3:$P$3,MAX(I1169:P1169)),"")</f>
        <v/>
      </c>
      <c r="AB1168" s="84" t="str">
        <f>IF(ISNUMBER(AA1168),Z1168&amp;AA1168,"")</f>
        <v/>
      </c>
      <c r="AC1168" s="107" t="str">
        <f>IF(ISNUMBER(AA1168),AB1168&amp;TEXT(COUNTIF(AB$4:AB1168,AB1168),"000"),"")</f>
        <v/>
      </c>
    </row>
    <row r="1169" spans="1:29" ht="12" customHeight="1" thickBot="1" x14ac:dyDescent="0.25">
      <c r="A1169" s="272"/>
      <c r="B1169" s="64"/>
      <c r="C1169" s="64"/>
      <c r="D1169" s="64"/>
      <c r="E1169" s="78" t="str">
        <f t="shared" ref="E1169:H1169" si="3497">IF(LEN(E1168)=1,COLUMN(A1165),"")</f>
        <v/>
      </c>
      <c r="F1169" s="79" t="str">
        <f t="shared" si="3497"/>
        <v/>
      </c>
      <c r="G1169" s="79" t="str">
        <f t="shared" si="3497"/>
        <v/>
      </c>
      <c r="H1169" s="79" t="str">
        <f t="shared" si="3497"/>
        <v/>
      </c>
      <c r="I1169" s="80" t="str">
        <f t="shared" ref="I1169" si="3498">IF(LEN(I1168)=1,COLUMN(A1165),"")</f>
        <v/>
      </c>
      <c r="J1169" s="79" t="str">
        <f t="shared" ref="J1169" si="3499">IF(LEN(J1168)=1,COLUMN(B1165),"")</f>
        <v/>
      </c>
      <c r="K1169" s="79" t="str">
        <f t="shared" ref="K1169" si="3500">IF(LEN(K1168)=1,COLUMN(C1165),"")</f>
        <v/>
      </c>
      <c r="L1169" s="79" t="str">
        <f t="shared" ref="L1169" si="3501">IF(LEN(L1168)=1,COLUMN(D1165),"")</f>
        <v/>
      </c>
      <c r="M1169" s="79" t="str">
        <f t="shared" ref="M1169" si="3502">IF(LEN(M1168)=1,COLUMN(E1165),"")</f>
        <v/>
      </c>
      <c r="N1169" s="79" t="str">
        <f t="shared" ref="N1169" si="3503">IF(LEN(N1168)=1,COLUMN(F1165),"")</f>
        <v/>
      </c>
      <c r="O1169" s="79" t="str">
        <f t="shared" ref="O1169" si="3504">IF(LEN(O1168)=1,COLUMN(G1165),"")</f>
        <v/>
      </c>
      <c r="P1169" s="81" t="str">
        <f t="shared" ref="P1169" si="3505">IF(LEN(P1168)=1,COLUMN(H1165),"")</f>
        <v/>
      </c>
      <c r="Q1169" s="275"/>
      <c r="Z1169" s="85"/>
      <c r="AB1169" s="86"/>
      <c r="AC1169" s="108"/>
    </row>
    <row r="1170" spans="1:29" ht="12" customHeight="1" thickBot="1" x14ac:dyDescent="0.25">
      <c r="A1170" s="272"/>
      <c r="B1170" s="65"/>
      <c r="C1170" s="65"/>
      <c r="D1170" s="65"/>
      <c r="E1170" s="74"/>
      <c r="F1170" s="75"/>
      <c r="G1170" s="75"/>
      <c r="H1170" s="75"/>
      <c r="I1170" s="76"/>
      <c r="J1170" s="75"/>
      <c r="K1170" s="75"/>
      <c r="L1170" s="75"/>
      <c r="M1170" s="75"/>
      <c r="N1170" s="75"/>
      <c r="O1170" s="75"/>
      <c r="P1170" s="77"/>
      <c r="Q1170" s="276"/>
      <c r="Z1170" s="87"/>
      <c r="AA1170" s="88"/>
      <c r="AB1170" s="89"/>
      <c r="AC1170" s="109"/>
    </row>
    <row r="1171" spans="1:29" ht="12" customHeight="1" thickBot="1" x14ac:dyDescent="0.25">
      <c r="A1171" s="272" t="str">
        <f>IF((ROW()-3)/3&lt;=AnzTeams,ROUNDUP((ROW()-3)/3,0),"")</f>
        <v/>
      </c>
      <c r="B1171" s="68"/>
      <c r="C1171" s="68"/>
      <c r="D1171" s="68"/>
      <c r="E1171" s="66"/>
      <c r="F1171" s="67"/>
      <c r="G1171" s="67"/>
      <c r="H1171" s="71"/>
      <c r="I1171" s="72"/>
      <c r="J1171" s="67"/>
      <c r="K1171" s="67"/>
      <c r="L1171" s="67"/>
      <c r="M1171" s="67"/>
      <c r="N1171" s="67"/>
      <c r="O1171" s="67"/>
      <c r="P1171" s="73"/>
      <c r="Q1171" s="274" t="str">
        <f>IF(COUNTA(E1171:P1171)&gt;0,IF(COUNTA(E1171:P1171)&lt;&gt;2,"???",$AB$1),"")</f>
        <v/>
      </c>
      <c r="Z1171" s="82" t="str">
        <f>IF(Q1171=$AB$1,INDEX($E$3:$H$3,MAX(E1172:H1172)),"")</f>
        <v/>
      </c>
      <c r="AA1171" s="83" t="str">
        <f>IF(Q1171=$AB$1,INDEX($I$3:$P$3,MAX(I1172:P1172)),"")</f>
        <v/>
      </c>
      <c r="AB1171" s="84" t="str">
        <f>IF(ISNUMBER(AA1171),Z1171&amp;AA1171,"")</f>
        <v/>
      </c>
      <c r="AC1171" s="107" t="str">
        <f>IF(ISNUMBER(AA1171),AB1171&amp;TEXT(COUNTIF(AB$4:AB1171,AB1171),"000"),"")</f>
        <v/>
      </c>
    </row>
    <row r="1172" spans="1:29" ht="12" customHeight="1" thickBot="1" x14ac:dyDescent="0.25">
      <c r="A1172" s="272"/>
      <c r="B1172" s="64"/>
      <c r="C1172" s="64"/>
      <c r="D1172" s="64"/>
      <c r="E1172" s="78" t="str">
        <f t="shared" ref="E1172:H1172" si="3506">IF(LEN(E1171)=1,COLUMN(A1168),"")</f>
        <v/>
      </c>
      <c r="F1172" s="79" t="str">
        <f t="shared" si="3506"/>
        <v/>
      </c>
      <c r="G1172" s="79" t="str">
        <f t="shared" si="3506"/>
        <v/>
      </c>
      <c r="H1172" s="79" t="str">
        <f t="shared" si="3506"/>
        <v/>
      </c>
      <c r="I1172" s="80" t="str">
        <f t="shared" ref="I1172" si="3507">IF(LEN(I1171)=1,COLUMN(A1168),"")</f>
        <v/>
      </c>
      <c r="J1172" s="79" t="str">
        <f t="shared" ref="J1172" si="3508">IF(LEN(J1171)=1,COLUMN(B1168),"")</f>
        <v/>
      </c>
      <c r="K1172" s="79" t="str">
        <f t="shared" ref="K1172" si="3509">IF(LEN(K1171)=1,COLUMN(C1168),"")</f>
        <v/>
      </c>
      <c r="L1172" s="79" t="str">
        <f t="shared" ref="L1172" si="3510">IF(LEN(L1171)=1,COLUMN(D1168),"")</f>
        <v/>
      </c>
      <c r="M1172" s="79" t="str">
        <f t="shared" ref="M1172" si="3511">IF(LEN(M1171)=1,COLUMN(E1168),"")</f>
        <v/>
      </c>
      <c r="N1172" s="79" t="str">
        <f t="shared" ref="N1172" si="3512">IF(LEN(N1171)=1,COLUMN(F1168),"")</f>
        <v/>
      </c>
      <c r="O1172" s="79" t="str">
        <f t="shared" ref="O1172" si="3513">IF(LEN(O1171)=1,COLUMN(G1168),"")</f>
        <v/>
      </c>
      <c r="P1172" s="81" t="str">
        <f t="shared" ref="P1172" si="3514">IF(LEN(P1171)=1,COLUMN(H1168),"")</f>
        <v/>
      </c>
      <c r="Q1172" s="275"/>
      <c r="Z1172" s="85"/>
      <c r="AB1172" s="86"/>
      <c r="AC1172" s="108"/>
    </row>
    <row r="1173" spans="1:29" ht="12" customHeight="1" thickBot="1" x14ac:dyDescent="0.25">
      <c r="A1173" s="272"/>
      <c r="B1173" s="65"/>
      <c r="C1173" s="65"/>
      <c r="D1173" s="65"/>
      <c r="E1173" s="74"/>
      <c r="F1173" s="75"/>
      <c r="G1173" s="75"/>
      <c r="H1173" s="75"/>
      <c r="I1173" s="76"/>
      <c r="J1173" s="75"/>
      <c r="K1173" s="75"/>
      <c r="L1173" s="75"/>
      <c r="M1173" s="75"/>
      <c r="N1173" s="75"/>
      <c r="O1173" s="75"/>
      <c r="P1173" s="77"/>
      <c r="Q1173" s="276"/>
      <c r="Z1173" s="87"/>
      <c r="AA1173" s="88"/>
      <c r="AB1173" s="89"/>
      <c r="AC1173" s="109"/>
    </row>
    <row r="1174" spans="1:29" ht="12" customHeight="1" thickBot="1" x14ac:dyDescent="0.25">
      <c r="A1174" s="272" t="str">
        <f>IF((ROW()-3)/3&lt;=AnzTeams,ROUNDUP((ROW()-3)/3,0),"")</f>
        <v/>
      </c>
      <c r="B1174" s="68"/>
      <c r="C1174" s="68"/>
      <c r="D1174" s="68"/>
      <c r="E1174" s="66"/>
      <c r="F1174" s="67"/>
      <c r="G1174" s="67"/>
      <c r="H1174" s="71"/>
      <c r="I1174" s="72"/>
      <c r="J1174" s="67"/>
      <c r="K1174" s="67"/>
      <c r="L1174" s="67"/>
      <c r="M1174" s="67"/>
      <c r="N1174" s="67"/>
      <c r="O1174" s="67"/>
      <c r="P1174" s="73"/>
      <c r="Q1174" s="274" t="str">
        <f>IF(COUNTA(E1174:P1174)&gt;0,IF(COUNTA(E1174:P1174)&lt;&gt;2,"???",$AB$1),"")</f>
        <v/>
      </c>
      <c r="Z1174" s="82" t="str">
        <f>IF(Q1174=$AB$1,INDEX($E$3:$H$3,MAX(E1175:H1175)),"")</f>
        <v/>
      </c>
      <c r="AA1174" s="83" t="str">
        <f>IF(Q1174=$AB$1,INDEX($I$3:$P$3,MAX(I1175:P1175)),"")</f>
        <v/>
      </c>
      <c r="AB1174" s="84" t="str">
        <f>IF(ISNUMBER(AA1174),Z1174&amp;AA1174,"")</f>
        <v/>
      </c>
      <c r="AC1174" s="107" t="str">
        <f>IF(ISNUMBER(AA1174),AB1174&amp;TEXT(COUNTIF(AB$4:AB1174,AB1174),"000"),"")</f>
        <v/>
      </c>
    </row>
    <row r="1175" spans="1:29" ht="12" customHeight="1" thickBot="1" x14ac:dyDescent="0.25">
      <c r="A1175" s="272"/>
      <c r="B1175" s="64"/>
      <c r="C1175" s="64"/>
      <c r="D1175" s="64"/>
      <c r="E1175" s="78" t="str">
        <f t="shared" ref="E1175:H1175" si="3515">IF(LEN(E1174)=1,COLUMN(A1171),"")</f>
        <v/>
      </c>
      <c r="F1175" s="79" t="str">
        <f t="shared" si="3515"/>
        <v/>
      </c>
      <c r="G1175" s="79" t="str">
        <f t="shared" si="3515"/>
        <v/>
      </c>
      <c r="H1175" s="79" t="str">
        <f t="shared" si="3515"/>
        <v/>
      </c>
      <c r="I1175" s="80" t="str">
        <f t="shared" ref="I1175" si="3516">IF(LEN(I1174)=1,COLUMN(A1171),"")</f>
        <v/>
      </c>
      <c r="J1175" s="79" t="str">
        <f t="shared" ref="J1175" si="3517">IF(LEN(J1174)=1,COLUMN(B1171),"")</f>
        <v/>
      </c>
      <c r="K1175" s="79" t="str">
        <f t="shared" ref="K1175" si="3518">IF(LEN(K1174)=1,COLUMN(C1171),"")</f>
        <v/>
      </c>
      <c r="L1175" s="79" t="str">
        <f t="shared" ref="L1175" si="3519">IF(LEN(L1174)=1,COLUMN(D1171),"")</f>
        <v/>
      </c>
      <c r="M1175" s="79" t="str">
        <f t="shared" ref="M1175" si="3520">IF(LEN(M1174)=1,COLUMN(E1171),"")</f>
        <v/>
      </c>
      <c r="N1175" s="79" t="str">
        <f t="shared" ref="N1175" si="3521">IF(LEN(N1174)=1,COLUMN(F1171),"")</f>
        <v/>
      </c>
      <c r="O1175" s="79" t="str">
        <f t="shared" ref="O1175" si="3522">IF(LEN(O1174)=1,COLUMN(G1171),"")</f>
        <v/>
      </c>
      <c r="P1175" s="81" t="str">
        <f t="shared" ref="P1175" si="3523">IF(LEN(P1174)=1,COLUMN(H1171),"")</f>
        <v/>
      </c>
      <c r="Q1175" s="275"/>
      <c r="Z1175" s="85"/>
      <c r="AB1175" s="86"/>
      <c r="AC1175" s="108"/>
    </row>
    <row r="1176" spans="1:29" ht="12" customHeight="1" thickBot="1" x14ac:dyDescent="0.25">
      <c r="A1176" s="272"/>
      <c r="B1176" s="65"/>
      <c r="C1176" s="65"/>
      <c r="D1176" s="65"/>
      <c r="E1176" s="74"/>
      <c r="F1176" s="75"/>
      <c r="G1176" s="75"/>
      <c r="H1176" s="75"/>
      <c r="I1176" s="76"/>
      <c r="J1176" s="75"/>
      <c r="K1176" s="75"/>
      <c r="L1176" s="75"/>
      <c r="M1176" s="75"/>
      <c r="N1176" s="75"/>
      <c r="O1176" s="75"/>
      <c r="P1176" s="77"/>
      <c r="Q1176" s="276"/>
      <c r="Z1176" s="87"/>
      <c r="AA1176" s="88"/>
      <c r="AB1176" s="89"/>
      <c r="AC1176" s="109"/>
    </row>
    <row r="1177" spans="1:29" ht="12" customHeight="1" thickBot="1" x14ac:dyDescent="0.25">
      <c r="A1177" s="272" t="str">
        <f>IF((ROW()-3)/3&lt;=AnzTeams,ROUNDUP((ROW()-3)/3,0),"")</f>
        <v/>
      </c>
      <c r="B1177" s="68"/>
      <c r="C1177" s="68"/>
      <c r="D1177" s="68"/>
      <c r="E1177" s="66"/>
      <c r="F1177" s="67"/>
      <c r="G1177" s="67"/>
      <c r="H1177" s="71"/>
      <c r="I1177" s="72"/>
      <c r="J1177" s="67"/>
      <c r="K1177" s="67"/>
      <c r="L1177" s="67"/>
      <c r="M1177" s="67"/>
      <c r="N1177" s="67"/>
      <c r="O1177" s="67"/>
      <c r="P1177" s="73"/>
      <c r="Q1177" s="274" t="str">
        <f>IF(COUNTA(E1177:P1177)&gt;0,IF(COUNTA(E1177:P1177)&lt;&gt;2,"???",$AB$1),"")</f>
        <v/>
      </c>
      <c r="Z1177" s="82" t="str">
        <f>IF(Q1177=$AB$1,INDEX($E$3:$H$3,MAX(E1178:H1178)),"")</f>
        <v/>
      </c>
      <c r="AA1177" s="83" t="str">
        <f>IF(Q1177=$AB$1,INDEX($I$3:$P$3,MAX(I1178:P1178)),"")</f>
        <v/>
      </c>
      <c r="AB1177" s="84" t="str">
        <f>IF(ISNUMBER(AA1177),Z1177&amp;AA1177,"")</f>
        <v/>
      </c>
      <c r="AC1177" s="107" t="str">
        <f>IF(ISNUMBER(AA1177),AB1177&amp;TEXT(COUNTIF(AB$4:AB1177,AB1177),"000"),"")</f>
        <v/>
      </c>
    </row>
    <row r="1178" spans="1:29" ht="12" customHeight="1" thickBot="1" x14ac:dyDescent="0.25">
      <c r="A1178" s="272"/>
      <c r="B1178" s="64"/>
      <c r="C1178" s="64"/>
      <c r="D1178" s="64"/>
      <c r="E1178" s="78" t="str">
        <f t="shared" ref="E1178:H1178" si="3524">IF(LEN(E1177)=1,COLUMN(A1174),"")</f>
        <v/>
      </c>
      <c r="F1178" s="79" t="str">
        <f t="shared" si="3524"/>
        <v/>
      </c>
      <c r="G1178" s="79" t="str">
        <f t="shared" si="3524"/>
        <v/>
      </c>
      <c r="H1178" s="79" t="str">
        <f t="shared" si="3524"/>
        <v/>
      </c>
      <c r="I1178" s="80" t="str">
        <f t="shared" ref="I1178" si="3525">IF(LEN(I1177)=1,COLUMN(A1174),"")</f>
        <v/>
      </c>
      <c r="J1178" s="79" t="str">
        <f t="shared" ref="J1178" si="3526">IF(LEN(J1177)=1,COLUMN(B1174),"")</f>
        <v/>
      </c>
      <c r="K1178" s="79" t="str">
        <f t="shared" ref="K1178" si="3527">IF(LEN(K1177)=1,COLUMN(C1174),"")</f>
        <v/>
      </c>
      <c r="L1178" s="79" t="str">
        <f t="shared" ref="L1178" si="3528">IF(LEN(L1177)=1,COLUMN(D1174),"")</f>
        <v/>
      </c>
      <c r="M1178" s="79" t="str">
        <f t="shared" ref="M1178" si="3529">IF(LEN(M1177)=1,COLUMN(E1174),"")</f>
        <v/>
      </c>
      <c r="N1178" s="79" t="str">
        <f t="shared" ref="N1178" si="3530">IF(LEN(N1177)=1,COLUMN(F1174),"")</f>
        <v/>
      </c>
      <c r="O1178" s="79" t="str">
        <f t="shared" ref="O1178" si="3531">IF(LEN(O1177)=1,COLUMN(G1174),"")</f>
        <v/>
      </c>
      <c r="P1178" s="81" t="str">
        <f t="shared" ref="P1178" si="3532">IF(LEN(P1177)=1,COLUMN(H1174),"")</f>
        <v/>
      </c>
      <c r="Q1178" s="275"/>
      <c r="Z1178" s="85"/>
      <c r="AB1178" s="86"/>
      <c r="AC1178" s="108"/>
    </row>
    <row r="1179" spans="1:29" ht="12" customHeight="1" thickBot="1" x14ac:dyDescent="0.25">
      <c r="A1179" s="272"/>
      <c r="B1179" s="65"/>
      <c r="C1179" s="65"/>
      <c r="D1179" s="65"/>
      <c r="E1179" s="74"/>
      <c r="F1179" s="75"/>
      <c r="G1179" s="75"/>
      <c r="H1179" s="75"/>
      <c r="I1179" s="76"/>
      <c r="J1179" s="75"/>
      <c r="K1179" s="75"/>
      <c r="L1179" s="75"/>
      <c r="M1179" s="75"/>
      <c r="N1179" s="75"/>
      <c r="O1179" s="75"/>
      <c r="P1179" s="77"/>
      <c r="Q1179" s="276"/>
      <c r="Z1179" s="87"/>
      <c r="AA1179" s="88"/>
      <c r="AB1179" s="89"/>
      <c r="AC1179" s="109"/>
    </row>
    <row r="1180" spans="1:29" ht="12" customHeight="1" thickBot="1" x14ac:dyDescent="0.25">
      <c r="A1180" s="272" t="str">
        <f>IF((ROW()-3)/3&lt;=AnzTeams,ROUNDUP((ROW()-3)/3,0),"")</f>
        <v/>
      </c>
      <c r="B1180" s="68"/>
      <c r="C1180" s="68"/>
      <c r="D1180" s="68"/>
      <c r="E1180" s="66"/>
      <c r="F1180" s="67"/>
      <c r="G1180" s="67"/>
      <c r="H1180" s="71"/>
      <c r="I1180" s="72"/>
      <c r="J1180" s="67"/>
      <c r="K1180" s="67"/>
      <c r="L1180" s="67"/>
      <c r="M1180" s="67"/>
      <c r="N1180" s="67"/>
      <c r="O1180" s="67"/>
      <c r="P1180" s="73"/>
      <c r="Q1180" s="274" t="str">
        <f>IF(COUNTA(E1180:P1180)&gt;0,IF(COUNTA(E1180:P1180)&lt;&gt;2,"???",$AB$1),"")</f>
        <v/>
      </c>
      <c r="Z1180" s="82" t="str">
        <f>IF(Q1180=$AB$1,INDEX($E$3:$H$3,MAX(E1181:H1181)),"")</f>
        <v/>
      </c>
      <c r="AA1180" s="83" t="str">
        <f>IF(Q1180=$AB$1,INDEX($I$3:$P$3,MAX(I1181:P1181)),"")</f>
        <v/>
      </c>
      <c r="AB1180" s="84" t="str">
        <f>IF(ISNUMBER(AA1180),Z1180&amp;AA1180,"")</f>
        <v/>
      </c>
      <c r="AC1180" s="107" t="str">
        <f>IF(ISNUMBER(AA1180),AB1180&amp;TEXT(COUNTIF(AB$4:AB1180,AB1180),"000"),"")</f>
        <v/>
      </c>
    </row>
    <row r="1181" spans="1:29" ht="12" customHeight="1" thickBot="1" x14ac:dyDescent="0.25">
      <c r="A1181" s="272"/>
      <c r="B1181" s="64"/>
      <c r="C1181" s="64"/>
      <c r="D1181" s="64"/>
      <c r="E1181" s="78" t="str">
        <f t="shared" ref="E1181:H1181" si="3533">IF(LEN(E1180)=1,COLUMN(A1177),"")</f>
        <v/>
      </c>
      <c r="F1181" s="79" t="str">
        <f t="shared" si="3533"/>
        <v/>
      </c>
      <c r="G1181" s="79" t="str">
        <f t="shared" si="3533"/>
        <v/>
      </c>
      <c r="H1181" s="79" t="str">
        <f t="shared" si="3533"/>
        <v/>
      </c>
      <c r="I1181" s="80" t="str">
        <f t="shared" ref="I1181" si="3534">IF(LEN(I1180)=1,COLUMN(A1177),"")</f>
        <v/>
      </c>
      <c r="J1181" s="79" t="str">
        <f t="shared" ref="J1181" si="3535">IF(LEN(J1180)=1,COLUMN(B1177),"")</f>
        <v/>
      </c>
      <c r="K1181" s="79" t="str">
        <f t="shared" ref="K1181" si="3536">IF(LEN(K1180)=1,COLUMN(C1177),"")</f>
        <v/>
      </c>
      <c r="L1181" s="79" t="str">
        <f t="shared" ref="L1181" si="3537">IF(LEN(L1180)=1,COLUMN(D1177),"")</f>
        <v/>
      </c>
      <c r="M1181" s="79" t="str">
        <f t="shared" ref="M1181" si="3538">IF(LEN(M1180)=1,COLUMN(E1177),"")</f>
        <v/>
      </c>
      <c r="N1181" s="79" t="str">
        <f t="shared" ref="N1181" si="3539">IF(LEN(N1180)=1,COLUMN(F1177),"")</f>
        <v/>
      </c>
      <c r="O1181" s="79" t="str">
        <f t="shared" ref="O1181" si="3540">IF(LEN(O1180)=1,COLUMN(G1177),"")</f>
        <v/>
      </c>
      <c r="P1181" s="81" t="str">
        <f t="shared" ref="P1181" si="3541">IF(LEN(P1180)=1,COLUMN(H1177),"")</f>
        <v/>
      </c>
      <c r="Q1181" s="275"/>
      <c r="Z1181" s="85"/>
      <c r="AB1181" s="86"/>
      <c r="AC1181" s="108"/>
    </row>
    <row r="1182" spans="1:29" ht="12" customHeight="1" thickBot="1" x14ac:dyDescent="0.25">
      <c r="A1182" s="272"/>
      <c r="B1182" s="65"/>
      <c r="C1182" s="65"/>
      <c r="D1182" s="65"/>
      <c r="E1182" s="74"/>
      <c r="F1182" s="75"/>
      <c r="G1182" s="75"/>
      <c r="H1182" s="75"/>
      <c r="I1182" s="76"/>
      <c r="J1182" s="75"/>
      <c r="K1182" s="75"/>
      <c r="L1182" s="75"/>
      <c r="M1182" s="75"/>
      <c r="N1182" s="75"/>
      <c r="O1182" s="75"/>
      <c r="P1182" s="77"/>
      <c r="Q1182" s="276"/>
      <c r="Z1182" s="87"/>
      <c r="AA1182" s="88"/>
      <c r="AB1182" s="89"/>
      <c r="AC1182" s="109"/>
    </row>
    <row r="1183" spans="1:29" ht="12" customHeight="1" thickBot="1" x14ac:dyDescent="0.25">
      <c r="A1183" s="272" t="str">
        <f>IF((ROW()-3)/3&lt;=AnzTeams,ROUNDUP((ROW()-3)/3,0),"")</f>
        <v/>
      </c>
      <c r="B1183" s="68"/>
      <c r="C1183" s="68"/>
      <c r="D1183" s="68"/>
      <c r="E1183" s="66"/>
      <c r="F1183" s="67"/>
      <c r="G1183" s="67"/>
      <c r="H1183" s="71"/>
      <c r="I1183" s="72"/>
      <c r="J1183" s="67"/>
      <c r="K1183" s="67"/>
      <c r="L1183" s="67"/>
      <c r="M1183" s="67"/>
      <c r="N1183" s="67"/>
      <c r="O1183" s="67"/>
      <c r="P1183" s="73"/>
      <c r="Q1183" s="274" t="str">
        <f>IF(COUNTA(E1183:P1183)&gt;0,IF(COUNTA(E1183:P1183)&lt;&gt;2,"???",$AB$1),"")</f>
        <v/>
      </c>
      <c r="Z1183" s="82" t="str">
        <f>IF(Q1183=$AB$1,INDEX($E$3:$H$3,MAX(E1184:H1184)),"")</f>
        <v/>
      </c>
      <c r="AA1183" s="83" t="str">
        <f>IF(Q1183=$AB$1,INDEX($I$3:$P$3,MAX(I1184:P1184)),"")</f>
        <v/>
      </c>
      <c r="AB1183" s="84" t="str">
        <f>IF(ISNUMBER(AA1183),Z1183&amp;AA1183,"")</f>
        <v/>
      </c>
      <c r="AC1183" s="107" t="str">
        <f>IF(ISNUMBER(AA1183),AB1183&amp;TEXT(COUNTIF(AB$4:AB1183,AB1183),"000"),"")</f>
        <v/>
      </c>
    </row>
    <row r="1184" spans="1:29" ht="12" customHeight="1" thickBot="1" x14ac:dyDescent="0.25">
      <c r="A1184" s="272"/>
      <c r="B1184" s="64"/>
      <c r="C1184" s="64"/>
      <c r="D1184" s="64"/>
      <c r="E1184" s="78" t="str">
        <f t="shared" ref="E1184:H1184" si="3542">IF(LEN(E1183)=1,COLUMN(A1180),"")</f>
        <v/>
      </c>
      <c r="F1184" s="79" t="str">
        <f t="shared" si="3542"/>
        <v/>
      </c>
      <c r="G1184" s="79" t="str">
        <f t="shared" si="3542"/>
        <v/>
      </c>
      <c r="H1184" s="79" t="str">
        <f t="shared" si="3542"/>
        <v/>
      </c>
      <c r="I1184" s="80" t="str">
        <f t="shared" ref="I1184" si="3543">IF(LEN(I1183)=1,COLUMN(A1180),"")</f>
        <v/>
      </c>
      <c r="J1184" s="79" t="str">
        <f t="shared" ref="J1184" si="3544">IF(LEN(J1183)=1,COLUMN(B1180),"")</f>
        <v/>
      </c>
      <c r="K1184" s="79" t="str">
        <f t="shared" ref="K1184" si="3545">IF(LEN(K1183)=1,COLUMN(C1180),"")</f>
        <v/>
      </c>
      <c r="L1184" s="79" t="str">
        <f t="shared" ref="L1184" si="3546">IF(LEN(L1183)=1,COLUMN(D1180),"")</f>
        <v/>
      </c>
      <c r="M1184" s="79" t="str">
        <f t="shared" ref="M1184" si="3547">IF(LEN(M1183)=1,COLUMN(E1180),"")</f>
        <v/>
      </c>
      <c r="N1184" s="79" t="str">
        <f t="shared" ref="N1184" si="3548">IF(LEN(N1183)=1,COLUMN(F1180),"")</f>
        <v/>
      </c>
      <c r="O1184" s="79" t="str">
        <f t="shared" ref="O1184" si="3549">IF(LEN(O1183)=1,COLUMN(G1180),"")</f>
        <v/>
      </c>
      <c r="P1184" s="81" t="str">
        <f t="shared" ref="P1184" si="3550">IF(LEN(P1183)=1,COLUMN(H1180),"")</f>
        <v/>
      </c>
      <c r="Q1184" s="275"/>
      <c r="Z1184" s="85"/>
      <c r="AB1184" s="86"/>
      <c r="AC1184" s="108"/>
    </row>
    <row r="1185" spans="1:29" ht="12" customHeight="1" thickBot="1" x14ac:dyDescent="0.25">
      <c r="A1185" s="272"/>
      <c r="B1185" s="65"/>
      <c r="C1185" s="65"/>
      <c r="D1185" s="65"/>
      <c r="E1185" s="74"/>
      <c r="F1185" s="75"/>
      <c r="G1185" s="75"/>
      <c r="H1185" s="75"/>
      <c r="I1185" s="76"/>
      <c r="J1185" s="75"/>
      <c r="K1185" s="75"/>
      <c r="L1185" s="75"/>
      <c r="M1185" s="75"/>
      <c r="N1185" s="75"/>
      <c r="O1185" s="75"/>
      <c r="P1185" s="77"/>
      <c r="Q1185" s="276"/>
      <c r="Z1185" s="87"/>
      <c r="AA1185" s="88"/>
      <c r="AB1185" s="89"/>
      <c r="AC1185" s="109"/>
    </row>
    <row r="1186" spans="1:29" ht="12" customHeight="1" thickBot="1" x14ac:dyDescent="0.25">
      <c r="A1186" s="272" t="str">
        <f>IF((ROW()-3)/3&lt;=AnzTeams,ROUNDUP((ROW()-3)/3,0),"")</f>
        <v/>
      </c>
      <c r="B1186" s="68"/>
      <c r="C1186" s="68"/>
      <c r="D1186" s="68"/>
      <c r="E1186" s="66"/>
      <c r="F1186" s="67"/>
      <c r="G1186" s="67"/>
      <c r="H1186" s="71"/>
      <c r="I1186" s="72"/>
      <c r="J1186" s="67"/>
      <c r="K1186" s="67"/>
      <c r="L1186" s="67"/>
      <c r="M1186" s="67"/>
      <c r="N1186" s="67"/>
      <c r="O1186" s="67"/>
      <c r="P1186" s="73"/>
      <c r="Q1186" s="274" t="str">
        <f>IF(COUNTA(E1186:P1186)&gt;0,IF(COUNTA(E1186:P1186)&lt;&gt;2,"???",$AB$1),"")</f>
        <v/>
      </c>
      <c r="Z1186" s="82" t="str">
        <f>IF(Q1186=$AB$1,INDEX($E$3:$H$3,MAX(E1187:H1187)),"")</f>
        <v/>
      </c>
      <c r="AA1186" s="83" t="str">
        <f>IF(Q1186=$AB$1,INDEX($I$3:$P$3,MAX(I1187:P1187)),"")</f>
        <v/>
      </c>
      <c r="AB1186" s="84" t="str">
        <f>IF(ISNUMBER(AA1186),Z1186&amp;AA1186,"")</f>
        <v/>
      </c>
      <c r="AC1186" s="107" t="str">
        <f>IF(ISNUMBER(AA1186),AB1186&amp;TEXT(COUNTIF(AB$4:AB1186,AB1186),"000"),"")</f>
        <v/>
      </c>
    </row>
    <row r="1187" spans="1:29" ht="12" customHeight="1" thickBot="1" x14ac:dyDescent="0.25">
      <c r="A1187" s="272"/>
      <c r="B1187" s="64"/>
      <c r="C1187" s="64"/>
      <c r="D1187" s="64"/>
      <c r="E1187" s="78" t="str">
        <f t="shared" ref="E1187:H1187" si="3551">IF(LEN(E1186)=1,COLUMN(A1183),"")</f>
        <v/>
      </c>
      <c r="F1187" s="79" t="str">
        <f t="shared" si="3551"/>
        <v/>
      </c>
      <c r="G1187" s="79" t="str">
        <f t="shared" si="3551"/>
        <v/>
      </c>
      <c r="H1187" s="79" t="str">
        <f t="shared" si="3551"/>
        <v/>
      </c>
      <c r="I1187" s="80" t="str">
        <f t="shared" ref="I1187" si="3552">IF(LEN(I1186)=1,COLUMN(A1183),"")</f>
        <v/>
      </c>
      <c r="J1187" s="79" t="str">
        <f t="shared" ref="J1187" si="3553">IF(LEN(J1186)=1,COLUMN(B1183),"")</f>
        <v/>
      </c>
      <c r="K1187" s="79" t="str">
        <f t="shared" ref="K1187" si="3554">IF(LEN(K1186)=1,COLUMN(C1183),"")</f>
        <v/>
      </c>
      <c r="L1187" s="79" t="str">
        <f t="shared" ref="L1187" si="3555">IF(LEN(L1186)=1,COLUMN(D1183),"")</f>
        <v/>
      </c>
      <c r="M1187" s="79" t="str">
        <f t="shared" ref="M1187" si="3556">IF(LEN(M1186)=1,COLUMN(E1183),"")</f>
        <v/>
      </c>
      <c r="N1187" s="79" t="str">
        <f t="shared" ref="N1187" si="3557">IF(LEN(N1186)=1,COLUMN(F1183),"")</f>
        <v/>
      </c>
      <c r="O1187" s="79" t="str">
        <f t="shared" ref="O1187" si="3558">IF(LEN(O1186)=1,COLUMN(G1183),"")</f>
        <v/>
      </c>
      <c r="P1187" s="81" t="str">
        <f t="shared" ref="P1187" si="3559">IF(LEN(P1186)=1,COLUMN(H1183),"")</f>
        <v/>
      </c>
      <c r="Q1187" s="275"/>
      <c r="Z1187" s="85"/>
      <c r="AB1187" s="86"/>
      <c r="AC1187" s="108"/>
    </row>
    <row r="1188" spans="1:29" ht="12" customHeight="1" thickBot="1" x14ac:dyDescent="0.25">
      <c r="A1188" s="272"/>
      <c r="B1188" s="65"/>
      <c r="C1188" s="65"/>
      <c r="D1188" s="65"/>
      <c r="E1188" s="74"/>
      <c r="F1188" s="75"/>
      <c r="G1188" s="75"/>
      <c r="H1188" s="75"/>
      <c r="I1188" s="76"/>
      <c r="J1188" s="75"/>
      <c r="K1188" s="75"/>
      <c r="L1188" s="75"/>
      <c r="M1188" s="75"/>
      <c r="N1188" s="75"/>
      <c r="O1188" s="75"/>
      <c r="P1188" s="77"/>
      <c r="Q1188" s="276"/>
      <c r="Z1188" s="87"/>
      <c r="AA1188" s="88"/>
      <c r="AB1188" s="89"/>
      <c r="AC1188" s="109"/>
    </row>
    <row r="1189" spans="1:29" ht="12" customHeight="1" thickBot="1" x14ac:dyDescent="0.25">
      <c r="A1189" s="272" t="str">
        <f>IF((ROW()-3)/3&lt;=AnzTeams,ROUNDUP((ROW()-3)/3,0),"")</f>
        <v/>
      </c>
      <c r="B1189" s="68"/>
      <c r="C1189" s="68"/>
      <c r="D1189" s="68"/>
      <c r="E1189" s="66"/>
      <c r="F1189" s="67"/>
      <c r="G1189" s="67"/>
      <c r="H1189" s="71"/>
      <c r="I1189" s="72"/>
      <c r="J1189" s="67"/>
      <c r="K1189" s="67"/>
      <c r="L1189" s="67"/>
      <c r="M1189" s="67"/>
      <c r="N1189" s="67"/>
      <c r="O1189" s="67"/>
      <c r="P1189" s="73"/>
      <c r="Q1189" s="274" t="str">
        <f>IF(COUNTA(E1189:P1189)&gt;0,IF(COUNTA(E1189:P1189)&lt;&gt;2,"???",$AB$1),"")</f>
        <v/>
      </c>
      <c r="Z1189" s="82" t="str">
        <f>IF(Q1189=$AB$1,INDEX($E$3:$H$3,MAX(E1190:H1190)),"")</f>
        <v/>
      </c>
      <c r="AA1189" s="83" t="str">
        <f>IF(Q1189=$AB$1,INDEX($I$3:$P$3,MAX(I1190:P1190)),"")</f>
        <v/>
      </c>
      <c r="AB1189" s="84" t="str">
        <f>IF(ISNUMBER(AA1189),Z1189&amp;AA1189,"")</f>
        <v/>
      </c>
      <c r="AC1189" s="107" t="str">
        <f>IF(ISNUMBER(AA1189),AB1189&amp;TEXT(COUNTIF(AB$4:AB1189,AB1189),"000"),"")</f>
        <v/>
      </c>
    </row>
    <row r="1190" spans="1:29" ht="12" customHeight="1" thickBot="1" x14ac:dyDescent="0.25">
      <c r="A1190" s="272"/>
      <c r="B1190" s="64"/>
      <c r="C1190" s="64"/>
      <c r="D1190" s="64"/>
      <c r="E1190" s="78" t="str">
        <f t="shared" ref="E1190:H1190" si="3560">IF(LEN(E1189)=1,COLUMN(A1186),"")</f>
        <v/>
      </c>
      <c r="F1190" s="79" t="str">
        <f t="shared" si="3560"/>
        <v/>
      </c>
      <c r="G1190" s="79" t="str">
        <f t="shared" si="3560"/>
        <v/>
      </c>
      <c r="H1190" s="79" t="str">
        <f t="shared" si="3560"/>
        <v/>
      </c>
      <c r="I1190" s="80" t="str">
        <f t="shared" ref="I1190" si="3561">IF(LEN(I1189)=1,COLUMN(A1186),"")</f>
        <v/>
      </c>
      <c r="J1190" s="79" t="str">
        <f t="shared" ref="J1190" si="3562">IF(LEN(J1189)=1,COLUMN(B1186),"")</f>
        <v/>
      </c>
      <c r="K1190" s="79" t="str">
        <f t="shared" ref="K1190" si="3563">IF(LEN(K1189)=1,COLUMN(C1186),"")</f>
        <v/>
      </c>
      <c r="L1190" s="79" t="str">
        <f t="shared" ref="L1190" si="3564">IF(LEN(L1189)=1,COLUMN(D1186),"")</f>
        <v/>
      </c>
      <c r="M1190" s="79" t="str">
        <f t="shared" ref="M1190" si="3565">IF(LEN(M1189)=1,COLUMN(E1186),"")</f>
        <v/>
      </c>
      <c r="N1190" s="79" t="str">
        <f t="shared" ref="N1190" si="3566">IF(LEN(N1189)=1,COLUMN(F1186),"")</f>
        <v/>
      </c>
      <c r="O1190" s="79" t="str">
        <f t="shared" ref="O1190" si="3567">IF(LEN(O1189)=1,COLUMN(G1186),"")</f>
        <v/>
      </c>
      <c r="P1190" s="81" t="str">
        <f t="shared" ref="P1190" si="3568">IF(LEN(P1189)=1,COLUMN(H1186),"")</f>
        <v/>
      </c>
      <c r="Q1190" s="275"/>
      <c r="Z1190" s="85"/>
      <c r="AB1190" s="86"/>
      <c r="AC1190" s="108"/>
    </row>
    <row r="1191" spans="1:29" ht="12" customHeight="1" thickBot="1" x14ac:dyDescent="0.25">
      <c r="A1191" s="272"/>
      <c r="B1191" s="65"/>
      <c r="C1191" s="65"/>
      <c r="D1191" s="65"/>
      <c r="E1191" s="74"/>
      <c r="F1191" s="75"/>
      <c r="G1191" s="75"/>
      <c r="H1191" s="75"/>
      <c r="I1191" s="76"/>
      <c r="J1191" s="75"/>
      <c r="K1191" s="75"/>
      <c r="L1191" s="75"/>
      <c r="M1191" s="75"/>
      <c r="N1191" s="75"/>
      <c r="O1191" s="75"/>
      <c r="P1191" s="77"/>
      <c r="Q1191" s="276"/>
      <c r="Z1191" s="87"/>
      <c r="AA1191" s="88"/>
      <c r="AB1191" s="89"/>
      <c r="AC1191" s="109"/>
    </row>
    <row r="1192" spans="1:29" ht="12" customHeight="1" thickBot="1" x14ac:dyDescent="0.25">
      <c r="A1192" s="272" t="str">
        <f>IF((ROW()-3)/3&lt;=AnzTeams,ROUNDUP((ROW()-3)/3,0),"")</f>
        <v/>
      </c>
      <c r="B1192" s="68"/>
      <c r="C1192" s="68"/>
      <c r="D1192" s="68"/>
      <c r="E1192" s="66"/>
      <c r="F1192" s="67"/>
      <c r="G1192" s="67"/>
      <c r="H1192" s="71"/>
      <c r="I1192" s="72"/>
      <c r="J1192" s="67"/>
      <c r="K1192" s="67"/>
      <c r="L1192" s="67"/>
      <c r="M1192" s="67"/>
      <c r="N1192" s="67"/>
      <c r="O1192" s="67"/>
      <c r="P1192" s="73"/>
      <c r="Q1192" s="274" t="str">
        <f>IF(COUNTA(E1192:P1192)&gt;0,IF(COUNTA(E1192:P1192)&lt;&gt;2,"???",$AB$1),"")</f>
        <v/>
      </c>
      <c r="Z1192" s="82" t="str">
        <f>IF(Q1192=$AB$1,INDEX($E$3:$H$3,MAX(E1193:H1193)),"")</f>
        <v/>
      </c>
      <c r="AA1192" s="83" t="str">
        <f>IF(Q1192=$AB$1,INDEX($I$3:$P$3,MAX(I1193:P1193)),"")</f>
        <v/>
      </c>
      <c r="AB1192" s="84" t="str">
        <f>IF(ISNUMBER(AA1192),Z1192&amp;AA1192,"")</f>
        <v/>
      </c>
      <c r="AC1192" s="107" t="str">
        <f>IF(ISNUMBER(AA1192),AB1192&amp;TEXT(COUNTIF(AB$4:AB1192,AB1192),"000"),"")</f>
        <v/>
      </c>
    </row>
    <row r="1193" spans="1:29" ht="12" customHeight="1" thickBot="1" x14ac:dyDescent="0.25">
      <c r="A1193" s="272"/>
      <c r="B1193" s="64"/>
      <c r="C1193" s="64"/>
      <c r="D1193" s="64"/>
      <c r="E1193" s="78" t="str">
        <f t="shared" ref="E1193:H1193" si="3569">IF(LEN(E1192)=1,COLUMN(A1189),"")</f>
        <v/>
      </c>
      <c r="F1193" s="79" t="str">
        <f t="shared" si="3569"/>
        <v/>
      </c>
      <c r="G1193" s="79" t="str">
        <f t="shared" si="3569"/>
        <v/>
      </c>
      <c r="H1193" s="79" t="str">
        <f t="shared" si="3569"/>
        <v/>
      </c>
      <c r="I1193" s="80" t="str">
        <f t="shared" ref="I1193" si="3570">IF(LEN(I1192)=1,COLUMN(A1189),"")</f>
        <v/>
      </c>
      <c r="J1193" s="79" t="str">
        <f t="shared" ref="J1193" si="3571">IF(LEN(J1192)=1,COLUMN(B1189),"")</f>
        <v/>
      </c>
      <c r="K1193" s="79" t="str">
        <f t="shared" ref="K1193" si="3572">IF(LEN(K1192)=1,COLUMN(C1189),"")</f>
        <v/>
      </c>
      <c r="L1193" s="79" t="str">
        <f t="shared" ref="L1193" si="3573">IF(LEN(L1192)=1,COLUMN(D1189),"")</f>
        <v/>
      </c>
      <c r="M1193" s="79" t="str">
        <f t="shared" ref="M1193" si="3574">IF(LEN(M1192)=1,COLUMN(E1189),"")</f>
        <v/>
      </c>
      <c r="N1193" s="79" t="str">
        <f t="shared" ref="N1193" si="3575">IF(LEN(N1192)=1,COLUMN(F1189),"")</f>
        <v/>
      </c>
      <c r="O1193" s="79" t="str">
        <f t="shared" ref="O1193" si="3576">IF(LEN(O1192)=1,COLUMN(G1189),"")</f>
        <v/>
      </c>
      <c r="P1193" s="81" t="str">
        <f t="shared" ref="P1193" si="3577">IF(LEN(P1192)=1,COLUMN(H1189),"")</f>
        <v/>
      </c>
      <c r="Q1193" s="275"/>
      <c r="Z1193" s="85"/>
      <c r="AB1193" s="86"/>
      <c r="AC1193" s="108"/>
    </row>
    <row r="1194" spans="1:29" ht="12" customHeight="1" thickBot="1" x14ac:dyDescent="0.25">
      <c r="A1194" s="272"/>
      <c r="B1194" s="65"/>
      <c r="C1194" s="65"/>
      <c r="D1194" s="65"/>
      <c r="E1194" s="74"/>
      <c r="F1194" s="75"/>
      <c r="G1194" s="75"/>
      <c r="H1194" s="75"/>
      <c r="I1194" s="76"/>
      <c r="J1194" s="75"/>
      <c r="K1194" s="75"/>
      <c r="L1194" s="75"/>
      <c r="M1194" s="75"/>
      <c r="N1194" s="75"/>
      <c r="O1194" s="75"/>
      <c r="P1194" s="77"/>
      <c r="Q1194" s="276"/>
      <c r="Z1194" s="87"/>
      <c r="AA1194" s="88"/>
      <c r="AB1194" s="89"/>
      <c r="AC1194" s="109"/>
    </row>
    <row r="1195" spans="1:29" ht="12" customHeight="1" thickBot="1" x14ac:dyDescent="0.25">
      <c r="A1195" s="272" t="str">
        <f>IF((ROW()-3)/3&lt;=AnzTeams,ROUNDUP((ROW()-3)/3,0),"")</f>
        <v/>
      </c>
      <c r="B1195" s="68"/>
      <c r="C1195" s="68"/>
      <c r="D1195" s="68"/>
      <c r="E1195" s="66"/>
      <c r="F1195" s="67"/>
      <c r="G1195" s="67"/>
      <c r="H1195" s="71"/>
      <c r="I1195" s="72"/>
      <c r="J1195" s="67"/>
      <c r="K1195" s="67"/>
      <c r="L1195" s="67"/>
      <c r="M1195" s="67"/>
      <c r="N1195" s="67"/>
      <c r="O1195" s="67"/>
      <c r="P1195" s="73"/>
      <c r="Q1195" s="274" t="str">
        <f>IF(COUNTA(E1195:P1195)&gt;0,IF(COUNTA(E1195:P1195)&lt;&gt;2,"???",$AB$1),"")</f>
        <v/>
      </c>
      <c r="Z1195" s="82" t="str">
        <f>IF(Q1195=$AB$1,INDEX($E$3:$H$3,MAX(E1196:H1196)),"")</f>
        <v/>
      </c>
      <c r="AA1195" s="83" t="str">
        <f>IF(Q1195=$AB$1,INDEX($I$3:$P$3,MAX(I1196:P1196)),"")</f>
        <v/>
      </c>
      <c r="AB1195" s="84" t="str">
        <f>IF(ISNUMBER(AA1195),Z1195&amp;AA1195,"")</f>
        <v/>
      </c>
      <c r="AC1195" s="107" t="str">
        <f>IF(ISNUMBER(AA1195),AB1195&amp;TEXT(COUNTIF(AB$4:AB1195,AB1195),"000"),"")</f>
        <v/>
      </c>
    </row>
    <row r="1196" spans="1:29" ht="12" customHeight="1" thickBot="1" x14ac:dyDescent="0.25">
      <c r="A1196" s="272"/>
      <c r="B1196" s="64"/>
      <c r="C1196" s="64"/>
      <c r="D1196" s="64"/>
      <c r="E1196" s="78" t="str">
        <f t="shared" ref="E1196:H1196" si="3578">IF(LEN(E1195)=1,COLUMN(A1192),"")</f>
        <v/>
      </c>
      <c r="F1196" s="79" t="str">
        <f t="shared" si="3578"/>
        <v/>
      </c>
      <c r="G1196" s="79" t="str">
        <f t="shared" si="3578"/>
        <v/>
      </c>
      <c r="H1196" s="79" t="str">
        <f t="shared" si="3578"/>
        <v/>
      </c>
      <c r="I1196" s="80" t="str">
        <f t="shared" ref="I1196" si="3579">IF(LEN(I1195)=1,COLUMN(A1192),"")</f>
        <v/>
      </c>
      <c r="J1196" s="79" t="str">
        <f t="shared" ref="J1196" si="3580">IF(LEN(J1195)=1,COLUMN(B1192),"")</f>
        <v/>
      </c>
      <c r="K1196" s="79" t="str">
        <f t="shared" ref="K1196" si="3581">IF(LEN(K1195)=1,COLUMN(C1192),"")</f>
        <v/>
      </c>
      <c r="L1196" s="79" t="str">
        <f t="shared" ref="L1196" si="3582">IF(LEN(L1195)=1,COLUMN(D1192),"")</f>
        <v/>
      </c>
      <c r="M1196" s="79" t="str">
        <f t="shared" ref="M1196" si="3583">IF(LEN(M1195)=1,COLUMN(E1192),"")</f>
        <v/>
      </c>
      <c r="N1196" s="79" t="str">
        <f t="shared" ref="N1196" si="3584">IF(LEN(N1195)=1,COLUMN(F1192),"")</f>
        <v/>
      </c>
      <c r="O1196" s="79" t="str">
        <f t="shared" ref="O1196" si="3585">IF(LEN(O1195)=1,COLUMN(G1192),"")</f>
        <v/>
      </c>
      <c r="P1196" s="81" t="str">
        <f t="shared" ref="P1196" si="3586">IF(LEN(P1195)=1,COLUMN(H1192),"")</f>
        <v/>
      </c>
      <c r="Q1196" s="275"/>
      <c r="Z1196" s="85"/>
      <c r="AB1196" s="86"/>
      <c r="AC1196" s="108"/>
    </row>
    <row r="1197" spans="1:29" ht="12" customHeight="1" thickBot="1" x14ac:dyDescent="0.25">
      <c r="A1197" s="272"/>
      <c r="B1197" s="65"/>
      <c r="C1197" s="65"/>
      <c r="D1197" s="65"/>
      <c r="E1197" s="74"/>
      <c r="F1197" s="75"/>
      <c r="G1197" s="75"/>
      <c r="H1197" s="75"/>
      <c r="I1197" s="76"/>
      <c r="J1197" s="75"/>
      <c r="K1197" s="75"/>
      <c r="L1197" s="75"/>
      <c r="M1197" s="75"/>
      <c r="N1197" s="75"/>
      <c r="O1197" s="75"/>
      <c r="P1197" s="77"/>
      <c r="Q1197" s="276"/>
      <c r="Z1197" s="87"/>
      <c r="AA1197" s="88"/>
      <c r="AB1197" s="89"/>
      <c r="AC1197" s="109"/>
    </row>
    <row r="1198" spans="1:29" ht="12" customHeight="1" thickBot="1" x14ac:dyDescent="0.25">
      <c r="A1198" s="272" t="str">
        <f>IF((ROW()-3)/3&lt;=AnzTeams,ROUNDUP((ROW()-3)/3,0),"")</f>
        <v/>
      </c>
      <c r="B1198" s="68"/>
      <c r="C1198" s="68"/>
      <c r="D1198" s="68"/>
      <c r="E1198" s="66"/>
      <c r="F1198" s="67"/>
      <c r="G1198" s="67"/>
      <c r="H1198" s="71"/>
      <c r="I1198" s="72"/>
      <c r="J1198" s="67"/>
      <c r="K1198" s="67"/>
      <c r="L1198" s="67"/>
      <c r="M1198" s="67"/>
      <c r="N1198" s="67"/>
      <c r="O1198" s="67"/>
      <c r="P1198" s="73"/>
      <c r="Q1198" s="274" t="str">
        <f>IF(COUNTA(E1198:P1198)&gt;0,IF(COUNTA(E1198:P1198)&lt;&gt;2,"???",$AB$1),"")</f>
        <v/>
      </c>
      <c r="Z1198" s="82" t="str">
        <f>IF(Q1198=$AB$1,INDEX($E$3:$H$3,MAX(E1199:H1199)),"")</f>
        <v/>
      </c>
      <c r="AA1198" s="83" t="str">
        <f>IF(Q1198=$AB$1,INDEX($I$3:$P$3,MAX(I1199:P1199)),"")</f>
        <v/>
      </c>
      <c r="AB1198" s="84" t="str">
        <f>IF(ISNUMBER(AA1198),Z1198&amp;AA1198,"")</f>
        <v/>
      </c>
      <c r="AC1198" s="107" t="str">
        <f>IF(ISNUMBER(AA1198),AB1198&amp;TEXT(COUNTIF(AB$4:AB1198,AB1198),"000"),"")</f>
        <v/>
      </c>
    </row>
    <row r="1199" spans="1:29" ht="12" customHeight="1" thickBot="1" x14ac:dyDescent="0.25">
      <c r="A1199" s="272"/>
      <c r="B1199" s="64"/>
      <c r="C1199" s="64"/>
      <c r="D1199" s="64"/>
      <c r="E1199" s="78" t="str">
        <f t="shared" ref="E1199:H1199" si="3587">IF(LEN(E1198)=1,COLUMN(A1195),"")</f>
        <v/>
      </c>
      <c r="F1199" s="79" t="str">
        <f t="shared" si="3587"/>
        <v/>
      </c>
      <c r="G1199" s="79" t="str">
        <f t="shared" si="3587"/>
        <v/>
      </c>
      <c r="H1199" s="79" t="str">
        <f t="shared" si="3587"/>
        <v/>
      </c>
      <c r="I1199" s="80" t="str">
        <f t="shared" ref="I1199" si="3588">IF(LEN(I1198)=1,COLUMN(A1195),"")</f>
        <v/>
      </c>
      <c r="J1199" s="79" t="str">
        <f t="shared" ref="J1199" si="3589">IF(LEN(J1198)=1,COLUMN(B1195),"")</f>
        <v/>
      </c>
      <c r="K1199" s="79" t="str">
        <f t="shared" ref="K1199" si="3590">IF(LEN(K1198)=1,COLUMN(C1195),"")</f>
        <v/>
      </c>
      <c r="L1199" s="79" t="str">
        <f t="shared" ref="L1199" si="3591">IF(LEN(L1198)=1,COLUMN(D1195),"")</f>
        <v/>
      </c>
      <c r="M1199" s="79" t="str">
        <f t="shared" ref="M1199" si="3592">IF(LEN(M1198)=1,COLUMN(E1195),"")</f>
        <v/>
      </c>
      <c r="N1199" s="79" t="str">
        <f t="shared" ref="N1199" si="3593">IF(LEN(N1198)=1,COLUMN(F1195),"")</f>
        <v/>
      </c>
      <c r="O1199" s="79" t="str">
        <f t="shared" ref="O1199" si="3594">IF(LEN(O1198)=1,COLUMN(G1195),"")</f>
        <v/>
      </c>
      <c r="P1199" s="81" t="str">
        <f t="shared" ref="P1199" si="3595">IF(LEN(P1198)=1,COLUMN(H1195),"")</f>
        <v/>
      </c>
      <c r="Q1199" s="275"/>
      <c r="Z1199" s="85"/>
      <c r="AB1199" s="86"/>
      <c r="AC1199" s="108"/>
    </row>
    <row r="1200" spans="1:29" ht="12" customHeight="1" thickBot="1" x14ac:dyDescent="0.25">
      <c r="A1200" s="272"/>
      <c r="B1200" s="65"/>
      <c r="C1200" s="65"/>
      <c r="D1200" s="65"/>
      <c r="E1200" s="74"/>
      <c r="F1200" s="75"/>
      <c r="G1200" s="75"/>
      <c r="H1200" s="75"/>
      <c r="I1200" s="76"/>
      <c r="J1200" s="75"/>
      <c r="K1200" s="75"/>
      <c r="L1200" s="75"/>
      <c r="M1200" s="75"/>
      <c r="N1200" s="75"/>
      <c r="O1200" s="75"/>
      <c r="P1200" s="77"/>
      <c r="Q1200" s="276"/>
      <c r="Z1200" s="87"/>
      <c r="AA1200" s="88"/>
      <c r="AB1200" s="89"/>
      <c r="AC1200" s="109"/>
    </row>
    <row r="1201" spans="1:29" ht="12" customHeight="1" thickBot="1" x14ac:dyDescent="0.25">
      <c r="A1201" s="272" t="str">
        <f>IF((ROW()-3)/3&lt;=AnzTeams,ROUNDUP((ROW()-3)/3,0),"")</f>
        <v/>
      </c>
      <c r="B1201" s="68"/>
      <c r="C1201" s="68"/>
      <c r="D1201" s="68"/>
      <c r="E1201" s="66"/>
      <c r="F1201" s="67"/>
      <c r="G1201" s="67"/>
      <c r="H1201" s="71"/>
      <c r="I1201" s="72"/>
      <c r="J1201" s="67"/>
      <c r="K1201" s="67"/>
      <c r="L1201" s="67"/>
      <c r="M1201" s="67"/>
      <c r="N1201" s="67"/>
      <c r="O1201" s="67"/>
      <c r="P1201" s="73"/>
      <c r="Q1201" s="274" t="str">
        <f>IF(COUNTA(E1201:P1201)&gt;0,IF(COUNTA(E1201:P1201)&lt;&gt;2,"???",$AB$1),"")</f>
        <v/>
      </c>
      <c r="Z1201" s="82" t="str">
        <f>IF(Q1201=$AB$1,INDEX($E$3:$H$3,MAX(E1202:H1202)),"")</f>
        <v/>
      </c>
      <c r="AA1201" s="83" t="str">
        <f>IF(Q1201=$AB$1,INDEX($I$3:$P$3,MAX(I1202:P1202)),"")</f>
        <v/>
      </c>
      <c r="AB1201" s="84" t="str">
        <f>IF(ISNUMBER(AA1201),Z1201&amp;AA1201,"")</f>
        <v/>
      </c>
      <c r="AC1201" s="107" t="str">
        <f>IF(ISNUMBER(AA1201),AB1201&amp;TEXT(COUNTIF(AB$4:AB1201,AB1201),"000"),"")</f>
        <v/>
      </c>
    </row>
    <row r="1202" spans="1:29" ht="12" customHeight="1" thickBot="1" x14ac:dyDescent="0.25">
      <c r="A1202" s="272"/>
      <c r="B1202" s="64"/>
      <c r="C1202" s="64"/>
      <c r="D1202" s="64"/>
      <c r="E1202" s="78" t="str">
        <f t="shared" ref="E1202:H1202" si="3596">IF(LEN(E1201)=1,COLUMN(A1198),"")</f>
        <v/>
      </c>
      <c r="F1202" s="79" t="str">
        <f t="shared" si="3596"/>
        <v/>
      </c>
      <c r="G1202" s="79" t="str">
        <f t="shared" si="3596"/>
        <v/>
      </c>
      <c r="H1202" s="79" t="str">
        <f t="shared" si="3596"/>
        <v/>
      </c>
      <c r="I1202" s="80" t="str">
        <f t="shared" ref="I1202" si="3597">IF(LEN(I1201)=1,COLUMN(A1198),"")</f>
        <v/>
      </c>
      <c r="J1202" s="79" t="str">
        <f t="shared" ref="J1202" si="3598">IF(LEN(J1201)=1,COLUMN(B1198),"")</f>
        <v/>
      </c>
      <c r="K1202" s="79" t="str">
        <f t="shared" ref="K1202" si="3599">IF(LEN(K1201)=1,COLUMN(C1198),"")</f>
        <v/>
      </c>
      <c r="L1202" s="79" t="str">
        <f t="shared" ref="L1202" si="3600">IF(LEN(L1201)=1,COLUMN(D1198),"")</f>
        <v/>
      </c>
      <c r="M1202" s="79" t="str">
        <f t="shared" ref="M1202" si="3601">IF(LEN(M1201)=1,COLUMN(E1198),"")</f>
        <v/>
      </c>
      <c r="N1202" s="79" t="str">
        <f t="shared" ref="N1202" si="3602">IF(LEN(N1201)=1,COLUMN(F1198),"")</f>
        <v/>
      </c>
      <c r="O1202" s="79" t="str">
        <f t="shared" ref="O1202" si="3603">IF(LEN(O1201)=1,COLUMN(G1198),"")</f>
        <v/>
      </c>
      <c r="P1202" s="81" t="str">
        <f t="shared" ref="P1202" si="3604">IF(LEN(P1201)=1,COLUMN(H1198),"")</f>
        <v/>
      </c>
      <c r="Q1202" s="275"/>
      <c r="Z1202" s="85"/>
      <c r="AB1202" s="86"/>
      <c r="AC1202" s="108"/>
    </row>
    <row r="1203" spans="1:29" ht="12" customHeight="1" thickBot="1" x14ac:dyDescent="0.25">
      <c r="A1203" s="272"/>
      <c r="B1203" s="65"/>
      <c r="C1203" s="65"/>
      <c r="D1203" s="65"/>
      <c r="E1203" s="74"/>
      <c r="F1203" s="75"/>
      <c r="G1203" s="75"/>
      <c r="H1203" s="75"/>
      <c r="I1203" s="76"/>
      <c r="J1203" s="75"/>
      <c r="K1203" s="75"/>
      <c r="L1203" s="75"/>
      <c r="M1203" s="75"/>
      <c r="N1203" s="75"/>
      <c r="O1203" s="75"/>
      <c r="P1203" s="77"/>
      <c r="Q1203" s="276"/>
      <c r="Z1203" s="87"/>
      <c r="AA1203" s="88"/>
      <c r="AB1203" s="89"/>
      <c r="AC1203" s="109"/>
    </row>
    <row r="1204" spans="1:29" ht="12" customHeight="1" thickBot="1" x14ac:dyDescent="0.25">
      <c r="A1204" s="272" t="str">
        <f>IF((ROW()-3)/3&lt;=AnzTeams,ROUNDUP((ROW()-3)/3,0),"")</f>
        <v/>
      </c>
      <c r="B1204" s="68"/>
      <c r="C1204" s="68"/>
      <c r="D1204" s="68"/>
      <c r="E1204" s="66"/>
      <c r="F1204" s="67"/>
      <c r="G1204" s="67"/>
      <c r="H1204" s="71"/>
      <c r="I1204" s="72"/>
      <c r="J1204" s="67"/>
      <c r="K1204" s="67"/>
      <c r="L1204" s="67"/>
      <c r="M1204" s="67"/>
      <c r="N1204" s="67"/>
      <c r="O1204" s="67"/>
      <c r="P1204" s="73"/>
      <c r="Q1204" s="274" t="str">
        <f>IF(COUNTA(E1204:P1204)&gt;0,IF(COUNTA(E1204:P1204)&lt;&gt;2,"???",$AB$1),"")</f>
        <v/>
      </c>
      <c r="Z1204" s="82" t="str">
        <f>IF(Q1204=$AB$1,INDEX($E$3:$H$3,MAX(E1205:H1205)),"")</f>
        <v/>
      </c>
      <c r="AA1204" s="83" t="str">
        <f>IF(Q1204=$AB$1,INDEX($I$3:$P$3,MAX(I1205:P1205)),"")</f>
        <v/>
      </c>
      <c r="AB1204" s="84" t="str">
        <f>IF(ISNUMBER(AA1204),Z1204&amp;AA1204,"")</f>
        <v/>
      </c>
      <c r="AC1204" s="107" t="str">
        <f>IF(ISNUMBER(AA1204),AB1204&amp;TEXT(COUNTIF(AB$4:AB1204,AB1204),"000"),"")</f>
        <v/>
      </c>
    </row>
    <row r="1205" spans="1:29" ht="12" customHeight="1" thickBot="1" x14ac:dyDescent="0.25">
      <c r="A1205" s="272"/>
      <c r="B1205" s="64"/>
      <c r="C1205" s="64"/>
      <c r="D1205" s="64"/>
      <c r="E1205" s="78" t="str">
        <f t="shared" ref="E1205:H1205" si="3605">IF(LEN(E1204)=1,COLUMN(A1201),"")</f>
        <v/>
      </c>
      <c r="F1205" s="79" t="str">
        <f t="shared" si="3605"/>
        <v/>
      </c>
      <c r="G1205" s="79" t="str">
        <f t="shared" si="3605"/>
        <v/>
      </c>
      <c r="H1205" s="79" t="str">
        <f t="shared" si="3605"/>
        <v/>
      </c>
      <c r="I1205" s="80" t="str">
        <f t="shared" ref="I1205" si="3606">IF(LEN(I1204)=1,COLUMN(A1201),"")</f>
        <v/>
      </c>
      <c r="J1205" s="79" t="str">
        <f t="shared" ref="J1205" si="3607">IF(LEN(J1204)=1,COLUMN(B1201),"")</f>
        <v/>
      </c>
      <c r="K1205" s="79" t="str">
        <f t="shared" ref="K1205" si="3608">IF(LEN(K1204)=1,COLUMN(C1201),"")</f>
        <v/>
      </c>
      <c r="L1205" s="79" t="str">
        <f t="shared" ref="L1205" si="3609">IF(LEN(L1204)=1,COLUMN(D1201),"")</f>
        <v/>
      </c>
      <c r="M1205" s="79" t="str">
        <f t="shared" ref="M1205" si="3610">IF(LEN(M1204)=1,COLUMN(E1201),"")</f>
        <v/>
      </c>
      <c r="N1205" s="79" t="str">
        <f t="shared" ref="N1205" si="3611">IF(LEN(N1204)=1,COLUMN(F1201),"")</f>
        <v/>
      </c>
      <c r="O1205" s="79" t="str">
        <f t="shared" ref="O1205" si="3612">IF(LEN(O1204)=1,COLUMN(G1201),"")</f>
        <v/>
      </c>
      <c r="P1205" s="81" t="str">
        <f t="shared" ref="P1205" si="3613">IF(LEN(P1204)=1,COLUMN(H1201),"")</f>
        <v/>
      </c>
      <c r="Q1205" s="275"/>
      <c r="Z1205" s="85"/>
      <c r="AB1205" s="86"/>
      <c r="AC1205" s="108"/>
    </row>
    <row r="1206" spans="1:29" ht="12" customHeight="1" thickBot="1" x14ac:dyDescent="0.25">
      <c r="A1206" s="272"/>
      <c r="B1206" s="65"/>
      <c r="C1206" s="65"/>
      <c r="D1206" s="65"/>
      <c r="E1206" s="74"/>
      <c r="F1206" s="75"/>
      <c r="G1206" s="75"/>
      <c r="H1206" s="75"/>
      <c r="I1206" s="76"/>
      <c r="J1206" s="75"/>
      <c r="K1206" s="75"/>
      <c r="L1206" s="75"/>
      <c r="M1206" s="75"/>
      <c r="N1206" s="75"/>
      <c r="O1206" s="75"/>
      <c r="P1206" s="77"/>
      <c r="Q1206" s="276"/>
      <c r="Z1206" s="87"/>
      <c r="AA1206" s="88"/>
      <c r="AB1206" s="89"/>
      <c r="AC1206" s="109"/>
    </row>
    <row r="1207" spans="1:29" ht="12" customHeight="1" thickBot="1" x14ac:dyDescent="0.25">
      <c r="A1207" s="272" t="str">
        <f>IF((ROW()-3)/3&lt;=AnzTeams,ROUNDUP((ROW()-3)/3,0),"")</f>
        <v/>
      </c>
      <c r="B1207" s="68"/>
      <c r="C1207" s="68"/>
      <c r="D1207" s="68"/>
      <c r="E1207" s="66"/>
      <c r="F1207" s="67"/>
      <c r="G1207" s="67"/>
      <c r="H1207" s="71"/>
      <c r="I1207" s="72"/>
      <c r="J1207" s="67"/>
      <c r="K1207" s="67"/>
      <c r="L1207" s="67"/>
      <c r="M1207" s="67"/>
      <c r="N1207" s="67"/>
      <c r="O1207" s="67"/>
      <c r="P1207" s="73"/>
      <c r="Q1207" s="274" t="str">
        <f>IF(COUNTA(E1207:P1207)&gt;0,IF(COUNTA(E1207:P1207)&lt;&gt;2,"???",$AB$1),"")</f>
        <v/>
      </c>
      <c r="Z1207" s="82" t="str">
        <f>IF(Q1207=$AB$1,INDEX($E$3:$H$3,MAX(E1208:H1208)),"")</f>
        <v/>
      </c>
      <c r="AA1207" s="83" t="str">
        <f>IF(Q1207=$AB$1,INDEX($I$3:$P$3,MAX(I1208:P1208)),"")</f>
        <v/>
      </c>
      <c r="AB1207" s="84" t="str">
        <f>IF(ISNUMBER(AA1207),Z1207&amp;AA1207,"")</f>
        <v/>
      </c>
      <c r="AC1207" s="107" t="str">
        <f>IF(ISNUMBER(AA1207),AB1207&amp;TEXT(COUNTIF(AB$4:AB1207,AB1207),"000"),"")</f>
        <v/>
      </c>
    </row>
    <row r="1208" spans="1:29" ht="12" customHeight="1" thickBot="1" x14ac:dyDescent="0.25">
      <c r="A1208" s="272"/>
      <c r="B1208" s="64"/>
      <c r="C1208" s="64"/>
      <c r="D1208" s="64"/>
      <c r="E1208" s="78" t="str">
        <f t="shared" ref="E1208:H1208" si="3614">IF(LEN(E1207)=1,COLUMN(A1204),"")</f>
        <v/>
      </c>
      <c r="F1208" s="79" t="str">
        <f t="shared" si="3614"/>
        <v/>
      </c>
      <c r="G1208" s="79" t="str">
        <f t="shared" si="3614"/>
        <v/>
      </c>
      <c r="H1208" s="79" t="str">
        <f t="shared" si="3614"/>
        <v/>
      </c>
      <c r="I1208" s="80" t="str">
        <f t="shared" ref="I1208" si="3615">IF(LEN(I1207)=1,COLUMN(A1204),"")</f>
        <v/>
      </c>
      <c r="J1208" s="79" t="str">
        <f t="shared" ref="J1208" si="3616">IF(LEN(J1207)=1,COLUMN(B1204),"")</f>
        <v/>
      </c>
      <c r="K1208" s="79" t="str">
        <f t="shared" ref="K1208" si="3617">IF(LEN(K1207)=1,COLUMN(C1204),"")</f>
        <v/>
      </c>
      <c r="L1208" s="79" t="str">
        <f t="shared" ref="L1208" si="3618">IF(LEN(L1207)=1,COLUMN(D1204),"")</f>
        <v/>
      </c>
      <c r="M1208" s="79" t="str">
        <f t="shared" ref="M1208" si="3619">IF(LEN(M1207)=1,COLUMN(E1204),"")</f>
        <v/>
      </c>
      <c r="N1208" s="79" t="str">
        <f t="shared" ref="N1208" si="3620">IF(LEN(N1207)=1,COLUMN(F1204),"")</f>
        <v/>
      </c>
      <c r="O1208" s="79" t="str">
        <f t="shared" ref="O1208" si="3621">IF(LEN(O1207)=1,COLUMN(G1204),"")</f>
        <v/>
      </c>
      <c r="P1208" s="81" t="str">
        <f t="shared" ref="P1208" si="3622">IF(LEN(P1207)=1,COLUMN(H1204),"")</f>
        <v/>
      </c>
      <c r="Q1208" s="275"/>
      <c r="Z1208" s="85"/>
      <c r="AB1208" s="86"/>
      <c r="AC1208" s="108"/>
    </row>
    <row r="1209" spans="1:29" ht="12" customHeight="1" thickBot="1" x14ac:dyDescent="0.25">
      <c r="A1209" s="272"/>
      <c r="B1209" s="65"/>
      <c r="C1209" s="65"/>
      <c r="D1209" s="65"/>
      <c r="E1209" s="74"/>
      <c r="F1209" s="75"/>
      <c r="G1209" s="75"/>
      <c r="H1209" s="75"/>
      <c r="I1209" s="76"/>
      <c r="J1209" s="75"/>
      <c r="K1209" s="75"/>
      <c r="L1209" s="75"/>
      <c r="M1209" s="75"/>
      <c r="N1209" s="75"/>
      <c r="O1209" s="75"/>
      <c r="P1209" s="77"/>
      <c r="Q1209" s="276"/>
      <c r="Z1209" s="87"/>
      <c r="AA1209" s="88"/>
      <c r="AB1209" s="89"/>
      <c r="AC1209" s="109"/>
    </row>
    <row r="1210" spans="1:29" ht="12" customHeight="1" thickBot="1" x14ac:dyDescent="0.25">
      <c r="A1210" s="272" t="str">
        <f>IF((ROW()-3)/3&lt;=AnzTeams,ROUNDUP((ROW()-3)/3,0),"")</f>
        <v/>
      </c>
      <c r="B1210" s="68"/>
      <c r="C1210" s="68"/>
      <c r="D1210" s="68"/>
      <c r="E1210" s="66"/>
      <c r="F1210" s="67"/>
      <c r="G1210" s="67"/>
      <c r="H1210" s="71"/>
      <c r="I1210" s="72"/>
      <c r="J1210" s="67"/>
      <c r="K1210" s="67"/>
      <c r="L1210" s="67"/>
      <c r="M1210" s="67"/>
      <c r="N1210" s="67"/>
      <c r="O1210" s="67"/>
      <c r="P1210" s="73"/>
      <c r="Q1210" s="274" t="str">
        <f>IF(COUNTA(E1210:P1210)&gt;0,IF(COUNTA(E1210:P1210)&lt;&gt;2,"???",$AB$1),"")</f>
        <v/>
      </c>
      <c r="Z1210" s="82" t="str">
        <f>IF(Q1210=$AB$1,INDEX($E$3:$H$3,MAX(E1211:H1211)),"")</f>
        <v/>
      </c>
      <c r="AA1210" s="83" t="str">
        <f>IF(Q1210=$AB$1,INDEX($I$3:$P$3,MAX(I1211:P1211)),"")</f>
        <v/>
      </c>
      <c r="AB1210" s="84" t="str">
        <f>IF(ISNUMBER(AA1210),Z1210&amp;AA1210,"")</f>
        <v/>
      </c>
      <c r="AC1210" s="107" t="str">
        <f>IF(ISNUMBER(AA1210),AB1210&amp;TEXT(COUNTIF(AB$4:AB1210,AB1210),"000"),"")</f>
        <v/>
      </c>
    </row>
    <row r="1211" spans="1:29" ht="12" customHeight="1" thickBot="1" x14ac:dyDescent="0.25">
      <c r="A1211" s="272"/>
      <c r="B1211" s="64"/>
      <c r="C1211" s="64"/>
      <c r="D1211" s="64"/>
      <c r="E1211" s="78" t="str">
        <f t="shared" ref="E1211:H1211" si="3623">IF(LEN(E1210)=1,COLUMN(A1207),"")</f>
        <v/>
      </c>
      <c r="F1211" s="79" t="str">
        <f t="shared" si="3623"/>
        <v/>
      </c>
      <c r="G1211" s="79" t="str">
        <f t="shared" si="3623"/>
        <v/>
      </c>
      <c r="H1211" s="79" t="str">
        <f t="shared" si="3623"/>
        <v/>
      </c>
      <c r="I1211" s="80" t="str">
        <f t="shared" ref="I1211" si="3624">IF(LEN(I1210)=1,COLUMN(A1207),"")</f>
        <v/>
      </c>
      <c r="J1211" s="79" t="str">
        <f t="shared" ref="J1211" si="3625">IF(LEN(J1210)=1,COLUMN(B1207),"")</f>
        <v/>
      </c>
      <c r="K1211" s="79" t="str">
        <f t="shared" ref="K1211" si="3626">IF(LEN(K1210)=1,COLUMN(C1207),"")</f>
        <v/>
      </c>
      <c r="L1211" s="79" t="str">
        <f t="shared" ref="L1211" si="3627">IF(LEN(L1210)=1,COLUMN(D1207),"")</f>
        <v/>
      </c>
      <c r="M1211" s="79" t="str">
        <f t="shared" ref="M1211" si="3628">IF(LEN(M1210)=1,COLUMN(E1207),"")</f>
        <v/>
      </c>
      <c r="N1211" s="79" t="str">
        <f t="shared" ref="N1211" si="3629">IF(LEN(N1210)=1,COLUMN(F1207),"")</f>
        <v/>
      </c>
      <c r="O1211" s="79" t="str">
        <f t="shared" ref="O1211" si="3630">IF(LEN(O1210)=1,COLUMN(G1207),"")</f>
        <v/>
      </c>
      <c r="P1211" s="81" t="str">
        <f t="shared" ref="P1211" si="3631">IF(LEN(P1210)=1,COLUMN(H1207),"")</f>
        <v/>
      </c>
      <c r="Q1211" s="275"/>
      <c r="Z1211" s="85"/>
      <c r="AB1211" s="86"/>
      <c r="AC1211" s="108"/>
    </row>
    <row r="1212" spans="1:29" ht="12" customHeight="1" thickBot="1" x14ac:dyDescent="0.25">
      <c r="A1212" s="272"/>
      <c r="B1212" s="65"/>
      <c r="C1212" s="65"/>
      <c r="D1212" s="65"/>
      <c r="E1212" s="74"/>
      <c r="F1212" s="75"/>
      <c r="G1212" s="75"/>
      <c r="H1212" s="75"/>
      <c r="I1212" s="76"/>
      <c r="J1212" s="75"/>
      <c r="K1212" s="75"/>
      <c r="L1212" s="75"/>
      <c r="M1212" s="75"/>
      <c r="N1212" s="75"/>
      <c r="O1212" s="75"/>
      <c r="P1212" s="77"/>
      <c r="Q1212" s="276"/>
      <c r="Z1212" s="87"/>
      <c r="AA1212" s="88"/>
      <c r="AB1212" s="89"/>
      <c r="AC1212" s="109"/>
    </row>
    <row r="1213" spans="1:29" ht="12" customHeight="1" thickBot="1" x14ac:dyDescent="0.25">
      <c r="A1213" s="272" t="str">
        <f>IF((ROW()-3)/3&lt;=AnzTeams,ROUNDUP((ROW()-3)/3,0),"")</f>
        <v/>
      </c>
      <c r="B1213" s="68"/>
      <c r="C1213" s="68"/>
      <c r="D1213" s="68"/>
      <c r="E1213" s="66"/>
      <c r="F1213" s="67"/>
      <c r="G1213" s="67"/>
      <c r="H1213" s="71"/>
      <c r="I1213" s="72"/>
      <c r="J1213" s="67"/>
      <c r="K1213" s="67"/>
      <c r="L1213" s="67"/>
      <c r="M1213" s="67"/>
      <c r="N1213" s="67"/>
      <c r="O1213" s="67"/>
      <c r="P1213" s="73"/>
      <c r="Q1213" s="274" t="str">
        <f>IF(COUNTA(E1213:P1213)&gt;0,IF(COUNTA(E1213:P1213)&lt;&gt;2,"???",$AB$1),"")</f>
        <v/>
      </c>
      <c r="Z1213" s="82" t="str">
        <f>IF(Q1213=$AB$1,INDEX($E$3:$H$3,MAX(E1214:H1214)),"")</f>
        <v/>
      </c>
      <c r="AA1213" s="83" t="str">
        <f>IF(Q1213=$AB$1,INDEX($I$3:$P$3,MAX(I1214:P1214)),"")</f>
        <v/>
      </c>
      <c r="AB1213" s="84" t="str">
        <f>IF(ISNUMBER(AA1213),Z1213&amp;AA1213,"")</f>
        <v/>
      </c>
      <c r="AC1213" s="107" t="str">
        <f>IF(ISNUMBER(AA1213),AB1213&amp;TEXT(COUNTIF(AB$4:AB1213,AB1213),"000"),"")</f>
        <v/>
      </c>
    </row>
    <row r="1214" spans="1:29" ht="12" customHeight="1" thickBot="1" x14ac:dyDescent="0.25">
      <c r="A1214" s="272"/>
      <c r="B1214" s="64"/>
      <c r="C1214" s="64"/>
      <c r="D1214" s="64"/>
      <c r="E1214" s="78" t="str">
        <f t="shared" ref="E1214:H1214" si="3632">IF(LEN(E1213)=1,COLUMN(A1210),"")</f>
        <v/>
      </c>
      <c r="F1214" s="79" t="str">
        <f t="shared" si="3632"/>
        <v/>
      </c>
      <c r="G1214" s="79" t="str">
        <f t="shared" si="3632"/>
        <v/>
      </c>
      <c r="H1214" s="79" t="str">
        <f t="shared" si="3632"/>
        <v/>
      </c>
      <c r="I1214" s="80" t="str">
        <f t="shared" ref="I1214" si="3633">IF(LEN(I1213)=1,COLUMN(A1210),"")</f>
        <v/>
      </c>
      <c r="J1214" s="79" t="str">
        <f t="shared" ref="J1214" si="3634">IF(LEN(J1213)=1,COLUMN(B1210),"")</f>
        <v/>
      </c>
      <c r="K1214" s="79" t="str">
        <f t="shared" ref="K1214" si="3635">IF(LEN(K1213)=1,COLUMN(C1210),"")</f>
        <v/>
      </c>
      <c r="L1214" s="79" t="str">
        <f t="shared" ref="L1214" si="3636">IF(LEN(L1213)=1,COLUMN(D1210),"")</f>
        <v/>
      </c>
      <c r="M1214" s="79" t="str">
        <f t="shared" ref="M1214" si="3637">IF(LEN(M1213)=1,COLUMN(E1210),"")</f>
        <v/>
      </c>
      <c r="N1214" s="79" t="str">
        <f t="shared" ref="N1214" si="3638">IF(LEN(N1213)=1,COLUMN(F1210),"")</f>
        <v/>
      </c>
      <c r="O1214" s="79" t="str">
        <f t="shared" ref="O1214" si="3639">IF(LEN(O1213)=1,COLUMN(G1210),"")</f>
        <v/>
      </c>
      <c r="P1214" s="81" t="str">
        <f t="shared" ref="P1214" si="3640">IF(LEN(P1213)=1,COLUMN(H1210),"")</f>
        <v/>
      </c>
      <c r="Q1214" s="275"/>
      <c r="Z1214" s="85"/>
      <c r="AB1214" s="86"/>
      <c r="AC1214" s="108"/>
    </row>
    <row r="1215" spans="1:29" ht="12" customHeight="1" thickBot="1" x14ac:dyDescent="0.25">
      <c r="A1215" s="272"/>
      <c r="B1215" s="65"/>
      <c r="C1215" s="65"/>
      <c r="D1215" s="65"/>
      <c r="E1215" s="74"/>
      <c r="F1215" s="75"/>
      <c r="G1215" s="75"/>
      <c r="H1215" s="75"/>
      <c r="I1215" s="76"/>
      <c r="J1215" s="75"/>
      <c r="K1215" s="75"/>
      <c r="L1215" s="75"/>
      <c r="M1215" s="75"/>
      <c r="N1215" s="75"/>
      <c r="O1215" s="75"/>
      <c r="P1215" s="77"/>
      <c r="Q1215" s="276"/>
      <c r="Z1215" s="87"/>
      <c r="AA1215" s="88"/>
      <c r="AB1215" s="89"/>
      <c r="AC1215" s="109"/>
    </row>
    <row r="1216" spans="1:29" ht="12" customHeight="1" thickBot="1" x14ac:dyDescent="0.25">
      <c r="A1216" s="272" t="str">
        <f>IF((ROW()-3)/3&lt;=AnzTeams,ROUNDUP((ROW()-3)/3,0),"")</f>
        <v/>
      </c>
      <c r="B1216" s="68"/>
      <c r="C1216" s="68"/>
      <c r="D1216" s="68"/>
      <c r="E1216" s="66"/>
      <c r="F1216" s="67"/>
      <c r="G1216" s="67"/>
      <c r="H1216" s="71"/>
      <c r="I1216" s="72"/>
      <c r="J1216" s="67"/>
      <c r="K1216" s="67"/>
      <c r="L1216" s="67"/>
      <c r="M1216" s="67"/>
      <c r="N1216" s="67"/>
      <c r="O1216" s="67"/>
      <c r="P1216" s="73"/>
      <c r="Q1216" s="274" t="str">
        <f>IF(COUNTA(E1216:P1216)&gt;0,IF(COUNTA(E1216:P1216)&lt;&gt;2,"???",$AB$1),"")</f>
        <v/>
      </c>
      <c r="Z1216" s="82" t="str">
        <f>IF(Q1216=$AB$1,INDEX($E$3:$H$3,MAX(E1217:H1217)),"")</f>
        <v/>
      </c>
      <c r="AA1216" s="83" t="str">
        <f>IF(Q1216=$AB$1,INDEX($I$3:$P$3,MAX(I1217:P1217)),"")</f>
        <v/>
      </c>
      <c r="AB1216" s="84" t="str">
        <f>IF(ISNUMBER(AA1216),Z1216&amp;AA1216,"")</f>
        <v/>
      </c>
      <c r="AC1216" s="107" t="str">
        <f>IF(ISNUMBER(AA1216),AB1216&amp;TEXT(COUNTIF(AB$4:AB1216,AB1216),"000"),"")</f>
        <v/>
      </c>
    </row>
    <row r="1217" spans="1:29" ht="12" customHeight="1" thickBot="1" x14ac:dyDescent="0.25">
      <c r="A1217" s="272"/>
      <c r="B1217" s="64"/>
      <c r="C1217" s="64"/>
      <c r="D1217" s="64"/>
      <c r="E1217" s="78" t="str">
        <f t="shared" ref="E1217:H1217" si="3641">IF(LEN(E1216)=1,COLUMN(A1213),"")</f>
        <v/>
      </c>
      <c r="F1217" s="79" t="str">
        <f t="shared" si="3641"/>
        <v/>
      </c>
      <c r="G1217" s="79" t="str">
        <f t="shared" si="3641"/>
        <v/>
      </c>
      <c r="H1217" s="79" t="str">
        <f t="shared" si="3641"/>
        <v/>
      </c>
      <c r="I1217" s="80" t="str">
        <f t="shared" ref="I1217" si="3642">IF(LEN(I1216)=1,COLUMN(A1213),"")</f>
        <v/>
      </c>
      <c r="J1217" s="79" t="str">
        <f t="shared" ref="J1217" si="3643">IF(LEN(J1216)=1,COLUMN(B1213),"")</f>
        <v/>
      </c>
      <c r="K1217" s="79" t="str">
        <f t="shared" ref="K1217" si="3644">IF(LEN(K1216)=1,COLUMN(C1213),"")</f>
        <v/>
      </c>
      <c r="L1217" s="79" t="str">
        <f t="shared" ref="L1217" si="3645">IF(LEN(L1216)=1,COLUMN(D1213),"")</f>
        <v/>
      </c>
      <c r="M1217" s="79" t="str">
        <f t="shared" ref="M1217" si="3646">IF(LEN(M1216)=1,COLUMN(E1213),"")</f>
        <v/>
      </c>
      <c r="N1217" s="79" t="str">
        <f t="shared" ref="N1217" si="3647">IF(LEN(N1216)=1,COLUMN(F1213),"")</f>
        <v/>
      </c>
      <c r="O1217" s="79" t="str">
        <f t="shared" ref="O1217" si="3648">IF(LEN(O1216)=1,COLUMN(G1213),"")</f>
        <v/>
      </c>
      <c r="P1217" s="81" t="str">
        <f t="shared" ref="P1217" si="3649">IF(LEN(P1216)=1,COLUMN(H1213),"")</f>
        <v/>
      </c>
      <c r="Q1217" s="275"/>
      <c r="Z1217" s="85"/>
      <c r="AB1217" s="86"/>
      <c r="AC1217" s="108"/>
    </row>
    <row r="1218" spans="1:29" ht="12" customHeight="1" thickBot="1" x14ac:dyDescent="0.25">
      <c r="A1218" s="272"/>
      <c r="B1218" s="65"/>
      <c r="C1218" s="65"/>
      <c r="D1218" s="65"/>
      <c r="E1218" s="74"/>
      <c r="F1218" s="75"/>
      <c r="G1218" s="75"/>
      <c r="H1218" s="75"/>
      <c r="I1218" s="76"/>
      <c r="J1218" s="75"/>
      <c r="K1218" s="75"/>
      <c r="L1218" s="75"/>
      <c r="M1218" s="75"/>
      <c r="N1218" s="75"/>
      <c r="O1218" s="75"/>
      <c r="P1218" s="77"/>
      <c r="Q1218" s="276"/>
      <c r="Z1218" s="87"/>
      <c r="AA1218" s="88"/>
      <c r="AB1218" s="89"/>
      <c r="AC1218" s="109"/>
    </row>
    <row r="1219" spans="1:29" ht="12" customHeight="1" thickBot="1" x14ac:dyDescent="0.25">
      <c r="A1219" s="272" t="str">
        <f>IF((ROW()-3)/3&lt;=AnzTeams,ROUNDUP((ROW()-3)/3,0),"")</f>
        <v/>
      </c>
      <c r="B1219" s="68"/>
      <c r="C1219" s="68"/>
      <c r="D1219" s="68"/>
      <c r="E1219" s="66"/>
      <c r="F1219" s="67"/>
      <c r="G1219" s="67"/>
      <c r="H1219" s="71"/>
      <c r="I1219" s="72"/>
      <c r="J1219" s="67"/>
      <c r="K1219" s="67"/>
      <c r="L1219" s="67"/>
      <c r="M1219" s="67"/>
      <c r="N1219" s="67"/>
      <c r="O1219" s="67"/>
      <c r="P1219" s="73"/>
      <c r="Q1219" s="274" t="str">
        <f>IF(COUNTA(E1219:P1219)&gt;0,IF(COUNTA(E1219:P1219)&lt;&gt;2,"???",$AB$1),"")</f>
        <v/>
      </c>
      <c r="Z1219" s="82" t="str">
        <f>IF(Q1219=$AB$1,INDEX($E$3:$H$3,MAX(E1220:H1220)),"")</f>
        <v/>
      </c>
      <c r="AA1219" s="83" t="str">
        <f>IF(Q1219=$AB$1,INDEX($I$3:$P$3,MAX(I1220:P1220)),"")</f>
        <v/>
      </c>
      <c r="AB1219" s="84" t="str">
        <f>IF(ISNUMBER(AA1219),Z1219&amp;AA1219,"")</f>
        <v/>
      </c>
      <c r="AC1219" s="107" t="str">
        <f>IF(ISNUMBER(AA1219),AB1219&amp;TEXT(COUNTIF(AB$4:AB1219,AB1219),"000"),"")</f>
        <v/>
      </c>
    </row>
    <row r="1220" spans="1:29" ht="12" customHeight="1" thickBot="1" x14ac:dyDescent="0.25">
      <c r="A1220" s="272"/>
      <c r="B1220" s="64"/>
      <c r="C1220" s="64"/>
      <c r="D1220" s="64"/>
      <c r="E1220" s="78" t="str">
        <f t="shared" ref="E1220:H1220" si="3650">IF(LEN(E1219)=1,COLUMN(A1216),"")</f>
        <v/>
      </c>
      <c r="F1220" s="79" t="str">
        <f t="shared" si="3650"/>
        <v/>
      </c>
      <c r="G1220" s="79" t="str">
        <f t="shared" si="3650"/>
        <v/>
      </c>
      <c r="H1220" s="79" t="str">
        <f t="shared" si="3650"/>
        <v/>
      </c>
      <c r="I1220" s="80" t="str">
        <f t="shared" ref="I1220" si="3651">IF(LEN(I1219)=1,COLUMN(A1216),"")</f>
        <v/>
      </c>
      <c r="J1220" s="79" t="str">
        <f t="shared" ref="J1220" si="3652">IF(LEN(J1219)=1,COLUMN(B1216),"")</f>
        <v/>
      </c>
      <c r="K1220" s="79" t="str">
        <f t="shared" ref="K1220" si="3653">IF(LEN(K1219)=1,COLUMN(C1216),"")</f>
        <v/>
      </c>
      <c r="L1220" s="79" t="str">
        <f t="shared" ref="L1220" si="3654">IF(LEN(L1219)=1,COLUMN(D1216),"")</f>
        <v/>
      </c>
      <c r="M1220" s="79" t="str">
        <f t="shared" ref="M1220" si="3655">IF(LEN(M1219)=1,COLUMN(E1216),"")</f>
        <v/>
      </c>
      <c r="N1220" s="79" t="str">
        <f t="shared" ref="N1220" si="3656">IF(LEN(N1219)=1,COLUMN(F1216),"")</f>
        <v/>
      </c>
      <c r="O1220" s="79" t="str">
        <f t="shared" ref="O1220" si="3657">IF(LEN(O1219)=1,COLUMN(G1216),"")</f>
        <v/>
      </c>
      <c r="P1220" s="81" t="str">
        <f t="shared" ref="P1220" si="3658">IF(LEN(P1219)=1,COLUMN(H1216),"")</f>
        <v/>
      </c>
      <c r="Q1220" s="275"/>
      <c r="Z1220" s="85"/>
      <c r="AB1220" s="86"/>
      <c r="AC1220" s="108"/>
    </row>
    <row r="1221" spans="1:29" ht="12" customHeight="1" thickBot="1" x14ac:dyDescent="0.25">
      <c r="A1221" s="272"/>
      <c r="B1221" s="65"/>
      <c r="C1221" s="65"/>
      <c r="D1221" s="65"/>
      <c r="E1221" s="74"/>
      <c r="F1221" s="75"/>
      <c r="G1221" s="75"/>
      <c r="H1221" s="75"/>
      <c r="I1221" s="76"/>
      <c r="J1221" s="75"/>
      <c r="K1221" s="75"/>
      <c r="L1221" s="75"/>
      <c r="M1221" s="75"/>
      <c r="N1221" s="75"/>
      <c r="O1221" s="75"/>
      <c r="P1221" s="77"/>
      <c r="Q1221" s="276"/>
      <c r="Z1221" s="87"/>
      <c r="AA1221" s="88"/>
      <c r="AB1221" s="89"/>
      <c r="AC1221" s="109"/>
    </row>
    <row r="1222" spans="1:29" ht="12" customHeight="1" thickBot="1" x14ac:dyDescent="0.25">
      <c r="A1222" s="272" t="str">
        <f>IF((ROW()-3)/3&lt;=AnzTeams,ROUNDUP((ROW()-3)/3,0),"")</f>
        <v/>
      </c>
      <c r="B1222" s="68"/>
      <c r="C1222" s="68"/>
      <c r="D1222" s="68"/>
      <c r="E1222" s="66"/>
      <c r="F1222" s="67"/>
      <c r="G1222" s="67"/>
      <c r="H1222" s="71"/>
      <c r="I1222" s="72"/>
      <c r="J1222" s="67"/>
      <c r="K1222" s="67"/>
      <c r="L1222" s="67"/>
      <c r="M1222" s="67"/>
      <c r="N1222" s="67"/>
      <c r="O1222" s="67"/>
      <c r="P1222" s="73"/>
      <c r="Q1222" s="274" t="str">
        <f>IF(COUNTA(E1222:P1222)&gt;0,IF(COUNTA(E1222:P1222)&lt;&gt;2,"???",$AB$1),"")</f>
        <v/>
      </c>
      <c r="Z1222" s="82" t="str">
        <f>IF(Q1222=$AB$1,INDEX($E$3:$H$3,MAX(E1223:H1223)),"")</f>
        <v/>
      </c>
      <c r="AA1222" s="83" t="str">
        <f>IF(Q1222=$AB$1,INDEX($I$3:$P$3,MAX(I1223:P1223)),"")</f>
        <v/>
      </c>
      <c r="AB1222" s="84" t="str">
        <f>IF(ISNUMBER(AA1222),Z1222&amp;AA1222,"")</f>
        <v/>
      </c>
      <c r="AC1222" s="107" t="str">
        <f>IF(ISNUMBER(AA1222),AB1222&amp;TEXT(COUNTIF(AB$4:AB1222,AB1222),"000"),"")</f>
        <v/>
      </c>
    </row>
    <row r="1223" spans="1:29" ht="12" customHeight="1" thickBot="1" x14ac:dyDescent="0.25">
      <c r="A1223" s="272"/>
      <c r="B1223" s="64"/>
      <c r="C1223" s="64"/>
      <c r="D1223" s="64"/>
      <c r="E1223" s="78" t="str">
        <f t="shared" ref="E1223:H1223" si="3659">IF(LEN(E1222)=1,COLUMN(A1219),"")</f>
        <v/>
      </c>
      <c r="F1223" s="79" t="str">
        <f t="shared" si="3659"/>
        <v/>
      </c>
      <c r="G1223" s="79" t="str">
        <f t="shared" si="3659"/>
        <v/>
      </c>
      <c r="H1223" s="79" t="str">
        <f t="shared" si="3659"/>
        <v/>
      </c>
      <c r="I1223" s="80" t="str">
        <f t="shared" ref="I1223" si="3660">IF(LEN(I1222)=1,COLUMN(A1219),"")</f>
        <v/>
      </c>
      <c r="J1223" s="79" t="str">
        <f t="shared" ref="J1223" si="3661">IF(LEN(J1222)=1,COLUMN(B1219),"")</f>
        <v/>
      </c>
      <c r="K1223" s="79" t="str">
        <f t="shared" ref="K1223" si="3662">IF(LEN(K1222)=1,COLUMN(C1219),"")</f>
        <v/>
      </c>
      <c r="L1223" s="79" t="str">
        <f t="shared" ref="L1223" si="3663">IF(LEN(L1222)=1,COLUMN(D1219),"")</f>
        <v/>
      </c>
      <c r="M1223" s="79" t="str">
        <f t="shared" ref="M1223" si="3664">IF(LEN(M1222)=1,COLUMN(E1219),"")</f>
        <v/>
      </c>
      <c r="N1223" s="79" t="str">
        <f t="shared" ref="N1223" si="3665">IF(LEN(N1222)=1,COLUMN(F1219),"")</f>
        <v/>
      </c>
      <c r="O1223" s="79" t="str">
        <f t="shared" ref="O1223" si="3666">IF(LEN(O1222)=1,COLUMN(G1219),"")</f>
        <v/>
      </c>
      <c r="P1223" s="81" t="str">
        <f t="shared" ref="P1223" si="3667">IF(LEN(P1222)=1,COLUMN(H1219),"")</f>
        <v/>
      </c>
      <c r="Q1223" s="275"/>
      <c r="Z1223" s="85"/>
      <c r="AB1223" s="86"/>
      <c r="AC1223" s="108"/>
    </row>
    <row r="1224" spans="1:29" ht="12" customHeight="1" thickBot="1" x14ac:dyDescent="0.25">
      <c r="A1224" s="272"/>
      <c r="B1224" s="65"/>
      <c r="C1224" s="65"/>
      <c r="D1224" s="65"/>
      <c r="E1224" s="74"/>
      <c r="F1224" s="75"/>
      <c r="G1224" s="75"/>
      <c r="H1224" s="75"/>
      <c r="I1224" s="76"/>
      <c r="J1224" s="75"/>
      <c r="K1224" s="75"/>
      <c r="L1224" s="75"/>
      <c r="M1224" s="75"/>
      <c r="N1224" s="75"/>
      <c r="O1224" s="75"/>
      <c r="P1224" s="77"/>
      <c r="Q1224" s="276"/>
      <c r="Z1224" s="87"/>
      <c r="AA1224" s="88"/>
      <c r="AB1224" s="89"/>
      <c r="AC1224" s="109"/>
    </row>
    <row r="1225" spans="1:29" ht="12" customHeight="1" thickBot="1" x14ac:dyDescent="0.25">
      <c r="A1225" s="272" t="str">
        <f>IF((ROW()-3)/3&lt;=AnzTeams,ROUNDUP((ROW()-3)/3,0),"")</f>
        <v/>
      </c>
      <c r="B1225" s="68"/>
      <c r="C1225" s="68"/>
      <c r="D1225" s="68"/>
      <c r="E1225" s="66"/>
      <c r="F1225" s="67"/>
      <c r="G1225" s="67"/>
      <c r="H1225" s="71"/>
      <c r="I1225" s="72"/>
      <c r="J1225" s="67"/>
      <c r="K1225" s="67"/>
      <c r="L1225" s="67"/>
      <c r="M1225" s="67"/>
      <c r="N1225" s="67"/>
      <c r="O1225" s="67"/>
      <c r="P1225" s="73"/>
      <c r="Q1225" s="274" t="str">
        <f>IF(COUNTA(E1225:P1225)&gt;0,IF(COUNTA(E1225:P1225)&lt;&gt;2,"???",$AB$1),"")</f>
        <v/>
      </c>
      <c r="Z1225" s="82" t="str">
        <f>IF(Q1225=$AB$1,INDEX($E$3:$H$3,MAX(E1226:H1226)),"")</f>
        <v/>
      </c>
      <c r="AA1225" s="83" t="str">
        <f>IF(Q1225=$AB$1,INDEX($I$3:$P$3,MAX(I1226:P1226)),"")</f>
        <v/>
      </c>
      <c r="AB1225" s="84" t="str">
        <f>IF(ISNUMBER(AA1225),Z1225&amp;AA1225,"")</f>
        <v/>
      </c>
      <c r="AC1225" s="107" t="str">
        <f>IF(ISNUMBER(AA1225),AB1225&amp;TEXT(COUNTIF(AB$4:AB1225,AB1225),"000"),"")</f>
        <v/>
      </c>
    </row>
    <row r="1226" spans="1:29" ht="12" customHeight="1" thickBot="1" x14ac:dyDescent="0.25">
      <c r="A1226" s="272"/>
      <c r="B1226" s="64"/>
      <c r="C1226" s="64"/>
      <c r="D1226" s="64"/>
      <c r="E1226" s="78" t="str">
        <f t="shared" ref="E1226:H1226" si="3668">IF(LEN(E1225)=1,COLUMN(A1222),"")</f>
        <v/>
      </c>
      <c r="F1226" s="79" t="str">
        <f t="shared" si="3668"/>
        <v/>
      </c>
      <c r="G1226" s="79" t="str">
        <f t="shared" si="3668"/>
        <v/>
      </c>
      <c r="H1226" s="79" t="str">
        <f t="shared" si="3668"/>
        <v/>
      </c>
      <c r="I1226" s="80" t="str">
        <f t="shared" ref="I1226" si="3669">IF(LEN(I1225)=1,COLUMN(A1222),"")</f>
        <v/>
      </c>
      <c r="J1226" s="79" t="str">
        <f t="shared" ref="J1226" si="3670">IF(LEN(J1225)=1,COLUMN(B1222),"")</f>
        <v/>
      </c>
      <c r="K1226" s="79" t="str">
        <f t="shared" ref="K1226" si="3671">IF(LEN(K1225)=1,COLUMN(C1222),"")</f>
        <v/>
      </c>
      <c r="L1226" s="79" t="str">
        <f t="shared" ref="L1226" si="3672">IF(LEN(L1225)=1,COLUMN(D1222),"")</f>
        <v/>
      </c>
      <c r="M1226" s="79" t="str">
        <f t="shared" ref="M1226" si="3673">IF(LEN(M1225)=1,COLUMN(E1222),"")</f>
        <v/>
      </c>
      <c r="N1226" s="79" t="str">
        <f t="shared" ref="N1226" si="3674">IF(LEN(N1225)=1,COLUMN(F1222),"")</f>
        <v/>
      </c>
      <c r="O1226" s="79" t="str">
        <f t="shared" ref="O1226" si="3675">IF(LEN(O1225)=1,COLUMN(G1222),"")</f>
        <v/>
      </c>
      <c r="P1226" s="81" t="str">
        <f t="shared" ref="P1226" si="3676">IF(LEN(P1225)=1,COLUMN(H1222),"")</f>
        <v/>
      </c>
      <c r="Q1226" s="275"/>
      <c r="Z1226" s="85"/>
      <c r="AB1226" s="86"/>
      <c r="AC1226" s="108"/>
    </row>
    <row r="1227" spans="1:29" ht="12" customHeight="1" thickBot="1" x14ac:dyDescent="0.25">
      <c r="A1227" s="272"/>
      <c r="B1227" s="65"/>
      <c r="C1227" s="65"/>
      <c r="D1227" s="65"/>
      <c r="E1227" s="74"/>
      <c r="F1227" s="75"/>
      <c r="G1227" s="75"/>
      <c r="H1227" s="75"/>
      <c r="I1227" s="76"/>
      <c r="J1227" s="75"/>
      <c r="K1227" s="75"/>
      <c r="L1227" s="75"/>
      <c r="M1227" s="75"/>
      <c r="N1227" s="75"/>
      <c r="O1227" s="75"/>
      <c r="P1227" s="77"/>
      <c r="Q1227" s="276"/>
      <c r="Z1227" s="87"/>
      <c r="AA1227" s="88"/>
      <c r="AB1227" s="89"/>
      <c r="AC1227" s="109"/>
    </row>
    <row r="1228" spans="1:29" ht="12" customHeight="1" thickBot="1" x14ac:dyDescent="0.25">
      <c r="A1228" s="272" t="str">
        <f>IF((ROW()-3)/3&lt;=AnzTeams,ROUNDUP((ROW()-3)/3,0),"")</f>
        <v/>
      </c>
      <c r="B1228" s="68"/>
      <c r="C1228" s="68"/>
      <c r="D1228" s="68"/>
      <c r="E1228" s="66"/>
      <c r="F1228" s="67"/>
      <c r="G1228" s="67"/>
      <c r="H1228" s="71"/>
      <c r="I1228" s="72"/>
      <c r="J1228" s="67"/>
      <c r="K1228" s="67"/>
      <c r="L1228" s="67"/>
      <c r="M1228" s="67"/>
      <c r="N1228" s="67"/>
      <c r="O1228" s="67"/>
      <c r="P1228" s="73"/>
      <c r="Q1228" s="274" t="str">
        <f>IF(COUNTA(E1228:P1228)&gt;0,IF(COUNTA(E1228:P1228)&lt;&gt;2,"???",$AB$1),"")</f>
        <v/>
      </c>
      <c r="Z1228" s="82" t="str">
        <f>IF(Q1228=$AB$1,INDEX($E$3:$H$3,MAX(E1229:H1229)),"")</f>
        <v/>
      </c>
      <c r="AA1228" s="83" t="str">
        <f>IF(Q1228=$AB$1,INDEX($I$3:$P$3,MAX(I1229:P1229)),"")</f>
        <v/>
      </c>
      <c r="AB1228" s="84" t="str">
        <f>IF(ISNUMBER(AA1228),Z1228&amp;AA1228,"")</f>
        <v/>
      </c>
      <c r="AC1228" s="107" t="str">
        <f>IF(ISNUMBER(AA1228),AB1228&amp;TEXT(COUNTIF(AB$4:AB1228,AB1228),"000"),"")</f>
        <v/>
      </c>
    </row>
    <row r="1229" spans="1:29" ht="12" customHeight="1" thickBot="1" x14ac:dyDescent="0.25">
      <c r="A1229" s="272"/>
      <c r="B1229" s="64"/>
      <c r="C1229" s="64"/>
      <c r="D1229" s="64"/>
      <c r="E1229" s="78" t="str">
        <f t="shared" ref="E1229:H1229" si="3677">IF(LEN(E1228)=1,COLUMN(A1225),"")</f>
        <v/>
      </c>
      <c r="F1229" s="79" t="str">
        <f t="shared" si="3677"/>
        <v/>
      </c>
      <c r="G1229" s="79" t="str">
        <f t="shared" si="3677"/>
        <v/>
      </c>
      <c r="H1229" s="79" t="str">
        <f t="shared" si="3677"/>
        <v/>
      </c>
      <c r="I1229" s="80" t="str">
        <f t="shared" ref="I1229" si="3678">IF(LEN(I1228)=1,COLUMN(A1225),"")</f>
        <v/>
      </c>
      <c r="J1229" s="79" t="str">
        <f t="shared" ref="J1229" si="3679">IF(LEN(J1228)=1,COLUMN(B1225),"")</f>
        <v/>
      </c>
      <c r="K1229" s="79" t="str">
        <f t="shared" ref="K1229" si="3680">IF(LEN(K1228)=1,COLUMN(C1225),"")</f>
        <v/>
      </c>
      <c r="L1229" s="79" t="str">
        <f t="shared" ref="L1229" si="3681">IF(LEN(L1228)=1,COLUMN(D1225),"")</f>
        <v/>
      </c>
      <c r="M1229" s="79" t="str">
        <f t="shared" ref="M1229" si="3682">IF(LEN(M1228)=1,COLUMN(E1225),"")</f>
        <v/>
      </c>
      <c r="N1229" s="79" t="str">
        <f t="shared" ref="N1229" si="3683">IF(LEN(N1228)=1,COLUMN(F1225),"")</f>
        <v/>
      </c>
      <c r="O1229" s="79" t="str">
        <f t="shared" ref="O1229" si="3684">IF(LEN(O1228)=1,COLUMN(G1225),"")</f>
        <v/>
      </c>
      <c r="P1229" s="81" t="str">
        <f t="shared" ref="P1229" si="3685">IF(LEN(P1228)=1,COLUMN(H1225),"")</f>
        <v/>
      </c>
      <c r="Q1229" s="275"/>
      <c r="Z1229" s="85"/>
      <c r="AB1229" s="86"/>
      <c r="AC1229" s="108"/>
    </row>
    <row r="1230" spans="1:29" ht="12" customHeight="1" thickBot="1" x14ac:dyDescent="0.25">
      <c r="A1230" s="272"/>
      <c r="B1230" s="65"/>
      <c r="C1230" s="65"/>
      <c r="D1230" s="65"/>
      <c r="E1230" s="74"/>
      <c r="F1230" s="75"/>
      <c r="G1230" s="75"/>
      <c r="H1230" s="75"/>
      <c r="I1230" s="76"/>
      <c r="J1230" s="75"/>
      <c r="K1230" s="75"/>
      <c r="L1230" s="75"/>
      <c r="M1230" s="75"/>
      <c r="N1230" s="75"/>
      <c r="O1230" s="75"/>
      <c r="P1230" s="77"/>
      <c r="Q1230" s="276"/>
      <c r="Z1230" s="87"/>
      <c r="AA1230" s="88"/>
      <c r="AB1230" s="89"/>
      <c r="AC1230" s="109"/>
    </row>
    <row r="1231" spans="1:29" ht="12" customHeight="1" thickBot="1" x14ac:dyDescent="0.25">
      <c r="A1231" s="272" t="str">
        <f>IF((ROW()-3)/3&lt;=AnzTeams,ROUNDUP((ROW()-3)/3,0),"")</f>
        <v/>
      </c>
      <c r="B1231" s="68"/>
      <c r="C1231" s="68"/>
      <c r="D1231" s="68"/>
      <c r="E1231" s="66"/>
      <c r="F1231" s="67"/>
      <c r="G1231" s="67"/>
      <c r="H1231" s="71"/>
      <c r="I1231" s="72"/>
      <c r="J1231" s="67"/>
      <c r="K1231" s="67"/>
      <c r="L1231" s="67"/>
      <c r="M1231" s="67"/>
      <c r="N1231" s="67"/>
      <c r="O1231" s="67"/>
      <c r="P1231" s="73"/>
      <c r="Q1231" s="274" t="str">
        <f>IF(COUNTA(E1231:P1231)&gt;0,IF(COUNTA(E1231:P1231)&lt;&gt;2,"???",$AB$1),"")</f>
        <v/>
      </c>
      <c r="Z1231" s="82" t="str">
        <f>IF(Q1231=$AB$1,INDEX($E$3:$H$3,MAX(E1232:H1232)),"")</f>
        <v/>
      </c>
      <c r="AA1231" s="83" t="str">
        <f>IF(Q1231=$AB$1,INDEX($I$3:$P$3,MAX(I1232:P1232)),"")</f>
        <v/>
      </c>
      <c r="AB1231" s="84" t="str">
        <f>IF(ISNUMBER(AA1231),Z1231&amp;AA1231,"")</f>
        <v/>
      </c>
      <c r="AC1231" s="107" t="str">
        <f>IF(ISNUMBER(AA1231),AB1231&amp;TEXT(COUNTIF(AB$4:AB1231,AB1231),"000"),"")</f>
        <v/>
      </c>
    </row>
    <row r="1232" spans="1:29" ht="12" customHeight="1" thickBot="1" x14ac:dyDescent="0.25">
      <c r="A1232" s="272"/>
      <c r="B1232" s="64"/>
      <c r="C1232" s="64"/>
      <c r="D1232" s="64"/>
      <c r="E1232" s="78" t="str">
        <f t="shared" ref="E1232:H1232" si="3686">IF(LEN(E1231)=1,COLUMN(A1228),"")</f>
        <v/>
      </c>
      <c r="F1232" s="79" t="str">
        <f t="shared" si="3686"/>
        <v/>
      </c>
      <c r="G1232" s="79" t="str">
        <f t="shared" si="3686"/>
        <v/>
      </c>
      <c r="H1232" s="79" t="str">
        <f t="shared" si="3686"/>
        <v/>
      </c>
      <c r="I1232" s="80" t="str">
        <f t="shared" ref="I1232" si="3687">IF(LEN(I1231)=1,COLUMN(A1228),"")</f>
        <v/>
      </c>
      <c r="J1232" s="79" t="str">
        <f t="shared" ref="J1232" si="3688">IF(LEN(J1231)=1,COLUMN(B1228),"")</f>
        <v/>
      </c>
      <c r="K1232" s="79" t="str">
        <f t="shared" ref="K1232" si="3689">IF(LEN(K1231)=1,COLUMN(C1228),"")</f>
        <v/>
      </c>
      <c r="L1232" s="79" t="str">
        <f t="shared" ref="L1232" si="3690">IF(LEN(L1231)=1,COLUMN(D1228),"")</f>
        <v/>
      </c>
      <c r="M1232" s="79" t="str">
        <f t="shared" ref="M1232" si="3691">IF(LEN(M1231)=1,COLUMN(E1228),"")</f>
        <v/>
      </c>
      <c r="N1232" s="79" t="str">
        <f t="shared" ref="N1232" si="3692">IF(LEN(N1231)=1,COLUMN(F1228),"")</f>
        <v/>
      </c>
      <c r="O1232" s="79" t="str">
        <f t="shared" ref="O1232" si="3693">IF(LEN(O1231)=1,COLUMN(G1228),"")</f>
        <v/>
      </c>
      <c r="P1232" s="81" t="str">
        <f t="shared" ref="P1232" si="3694">IF(LEN(P1231)=1,COLUMN(H1228),"")</f>
        <v/>
      </c>
      <c r="Q1232" s="275"/>
      <c r="Z1232" s="85"/>
      <c r="AB1232" s="86"/>
      <c r="AC1232" s="108"/>
    </row>
    <row r="1233" spans="1:29" ht="12" customHeight="1" thickBot="1" x14ac:dyDescent="0.25">
      <c r="A1233" s="272"/>
      <c r="B1233" s="65"/>
      <c r="C1233" s="65"/>
      <c r="D1233" s="65"/>
      <c r="E1233" s="74"/>
      <c r="F1233" s="75"/>
      <c r="G1233" s="75"/>
      <c r="H1233" s="75"/>
      <c r="I1233" s="76"/>
      <c r="J1233" s="75"/>
      <c r="K1233" s="75"/>
      <c r="L1233" s="75"/>
      <c r="M1233" s="75"/>
      <c r="N1233" s="75"/>
      <c r="O1233" s="75"/>
      <c r="P1233" s="77"/>
      <c r="Q1233" s="276"/>
      <c r="Z1233" s="87"/>
      <c r="AA1233" s="88"/>
      <c r="AB1233" s="89"/>
      <c r="AC1233" s="109"/>
    </row>
    <row r="1234" spans="1:29" ht="12" customHeight="1" thickBot="1" x14ac:dyDescent="0.25">
      <c r="A1234" s="272" t="str">
        <f>IF((ROW()-3)/3&lt;=AnzTeams,ROUNDUP((ROW()-3)/3,0),"")</f>
        <v/>
      </c>
      <c r="B1234" s="68"/>
      <c r="C1234" s="68"/>
      <c r="D1234" s="68"/>
      <c r="E1234" s="66"/>
      <c r="F1234" s="67"/>
      <c r="G1234" s="67"/>
      <c r="H1234" s="71"/>
      <c r="I1234" s="72"/>
      <c r="J1234" s="67"/>
      <c r="K1234" s="67"/>
      <c r="L1234" s="67"/>
      <c r="M1234" s="67"/>
      <c r="N1234" s="67"/>
      <c r="O1234" s="67"/>
      <c r="P1234" s="73"/>
      <c r="Q1234" s="274" t="str">
        <f>IF(COUNTA(E1234:P1234)&gt;0,IF(COUNTA(E1234:P1234)&lt;&gt;2,"???",$AB$1),"")</f>
        <v/>
      </c>
      <c r="Z1234" s="82" t="str">
        <f>IF(Q1234=$AB$1,INDEX($E$3:$H$3,MAX(E1235:H1235)),"")</f>
        <v/>
      </c>
      <c r="AA1234" s="83" t="str">
        <f>IF(Q1234=$AB$1,INDEX($I$3:$P$3,MAX(I1235:P1235)),"")</f>
        <v/>
      </c>
      <c r="AB1234" s="84" t="str">
        <f>IF(ISNUMBER(AA1234),Z1234&amp;AA1234,"")</f>
        <v/>
      </c>
      <c r="AC1234" s="107" t="str">
        <f>IF(ISNUMBER(AA1234),AB1234&amp;TEXT(COUNTIF(AB$4:AB1234,AB1234),"000"),"")</f>
        <v/>
      </c>
    </row>
    <row r="1235" spans="1:29" ht="12" customHeight="1" thickBot="1" x14ac:dyDescent="0.25">
      <c r="A1235" s="272"/>
      <c r="B1235" s="64"/>
      <c r="C1235" s="64"/>
      <c r="D1235" s="64"/>
      <c r="E1235" s="78" t="str">
        <f t="shared" ref="E1235:H1235" si="3695">IF(LEN(E1234)=1,COLUMN(A1231),"")</f>
        <v/>
      </c>
      <c r="F1235" s="79" t="str">
        <f t="shared" si="3695"/>
        <v/>
      </c>
      <c r="G1235" s="79" t="str">
        <f t="shared" si="3695"/>
        <v/>
      </c>
      <c r="H1235" s="79" t="str">
        <f t="shared" si="3695"/>
        <v/>
      </c>
      <c r="I1235" s="80" t="str">
        <f t="shared" ref="I1235" si="3696">IF(LEN(I1234)=1,COLUMN(A1231),"")</f>
        <v/>
      </c>
      <c r="J1235" s="79" t="str">
        <f t="shared" ref="J1235" si="3697">IF(LEN(J1234)=1,COLUMN(B1231),"")</f>
        <v/>
      </c>
      <c r="K1235" s="79" t="str">
        <f t="shared" ref="K1235" si="3698">IF(LEN(K1234)=1,COLUMN(C1231),"")</f>
        <v/>
      </c>
      <c r="L1235" s="79" t="str">
        <f t="shared" ref="L1235" si="3699">IF(LEN(L1234)=1,COLUMN(D1231),"")</f>
        <v/>
      </c>
      <c r="M1235" s="79" t="str">
        <f t="shared" ref="M1235" si="3700">IF(LEN(M1234)=1,COLUMN(E1231),"")</f>
        <v/>
      </c>
      <c r="N1235" s="79" t="str">
        <f t="shared" ref="N1235" si="3701">IF(LEN(N1234)=1,COLUMN(F1231),"")</f>
        <v/>
      </c>
      <c r="O1235" s="79" t="str">
        <f t="shared" ref="O1235" si="3702">IF(LEN(O1234)=1,COLUMN(G1231),"")</f>
        <v/>
      </c>
      <c r="P1235" s="81" t="str">
        <f t="shared" ref="P1235" si="3703">IF(LEN(P1234)=1,COLUMN(H1231),"")</f>
        <v/>
      </c>
      <c r="Q1235" s="275"/>
      <c r="Z1235" s="85"/>
      <c r="AB1235" s="86"/>
      <c r="AC1235" s="108"/>
    </row>
    <row r="1236" spans="1:29" ht="12" customHeight="1" thickBot="1" x14ac:dyDescent="0.25">
      <c r="A1236" s="272"/>
      <c r="B1236" s="65"/>
      <c r="C1236" s="65"/>
      <c r="D1236" s="65"/>
      <c r="E1236" s="74"/>
      <c r="F1236" s="75"/>
      <c r="G1236" s="75"/>
      <c r="H1236" s="75"/>
      <c r="I1236" s="76"/>
      <c r="J1236" s="75"/>
      <c r="K1236" s="75"/>
      <c r="L1236" s="75"/>
      <c r="M1236" s="75"/>
      <c r="N1236" s="75"/>
      <c r="O1236" s="75"/>
      <c r="P1236" s="77"/>
      <c r="Q1236" s="276"/>
      <c r="Z1236" s="87"/>
      <c r="AA1236" s="88"/>
      <c r="AB1236" s="89"/>
      <c r="AC1236" s="109"/>
    </row>
    <row r="1237" spans="1:29" ht="12" customHeight="1" thickBot="1" x14ac:dyDescent="0.25">
      <c r="A1237" s="272" t="str">
        <f>IF((ROW()-3)/3&lt;=AnzTeams,ROUNDUP((ROW()-3)/3,0),"")</f>
        <v/>
      </c>
      <c r="B1237" s="68"/>
      <c r="C1237" s="68"/>
      <c r="D1237" s="68"/>
      <c r="E1237" s="66"/>
      <c r="F1237" s="67"/>
      <c r="G1237" s="67"/>
      <c r="H1237" s="71"/>
      <c r="I1237" s="72"/>
      <c r="J1237" s="67"/>
      <c r="K1237" s="67"/>
      <c r="L1237" s="67"/>
      <c r="M1237" s="67"/>
      <c r="N1237" s="67"/>
      <c r="O1237" s="67"/>
      <c r="P1237" s="73"/>
      <c r="Q1237" s="274" t="str">
        <f>IF(COUNTA(E1237:P1237)&gt;0,IF(COUNTA(E1237:P1237)&lt;&gt;2,"???",$AB$1),"")</f>
        <v/>
      </c>
      <c r="Z1237" s="82" t="str">
        <f>IF(Q1237=$AB$1,INDEX($E$3:$H$3,MAX(E1238:H1238)),"")</f>
        <v/>
      </c>
      <c r="AA1237" s="83" t="str">
        <f>IF(Q1237=$AB$1,INDEX($I$3:$P$3,MAX(I1238:P1238)),"")</f>
        <v/>
      </c>
      <c r="AB1237" s="84" t="str">
        <f>IF(ISNUMBER(AA1237),Z1237&amp;AA1237,"")</f>
        <v/>
      </c>
      <c r="AC1237" s="107" t="str">
        <f>IF(ISNUMBER(AA1237),AB1237&amp;TEXT(COUNTIF(AB$4:AB1237,AB1237),"000"),"")</f>
        <v/>
      </c>
    </row>
    <row r="1238" spans="1:29" ht="12" customHeight="1" thickBot="1" x14ac:dyDescent="0.25">
      <c r="A1238" s="272"/>
      <c r="B1238" s="64"/>
      <c r="C1238" s="64"/>
      <c r="D1238" s="64"/>
      <c r="E1238" s="78" t="str">
        <f t="shared" ref="E1238:H1238" si="3704">IF(LEN(E1237)=1,COLUMN(A1234),"")</f>
        <v/>
      </c>
      <c r="F1238" s="79" t="str">
        <f t="shared" si="3704"/>
        <v/>
      </c>
      <c r="G1238" s="79" t="str">
        <f t="shared" si="3704"/>
        <v/>
      </c>
      <c r="H1238" s="79" t="str">
        <f t="shared" si="3704"/>
        <v/>
      </c>
      <c r="I1238" s="80" t="str">
        <f t="shared" ref="I1238" si="3705">IF(LEN(I1237)=1,COLUMN(A1234),"")</f>
        <v/>
      </c>
      <c r="J1238" s="79" t="str">
        <f t="shared" ref="J1238" si="3706">IF(LEN(J1237)=1,COLUMN(B1234),"")</f>
        <v/>
      </c>
      <c r="K1238" s="79" t="str">
        <f t="shared" ref="K1238" si="3707">IF(LEN(K1237)=1,COLUMN(C1234),"")</f>
        <v/>
      </c>
      <c r="L1238" s="79" t="str">
        <f t="shared" ref="L1238" si="3708">IF(LEN(L1237)=1,COLUMN(D1234),"")</f>
        <v/>
      </c>
      <c r="M1238" s="79" t="str">
        <f t="shared" ref="M1238" si="3709">IF(LEN(M1237)=1,COLUMN(E1234),"")</f>
        <v/>
      </c>
      <c r="N1238" s="79" t="str">
        <f t="shared" ref="N1238" si="3710">IF(LEN(N1237)=1,COLUMN(F1234),"")</f>
        <v/>
      </c>
      <c r="O1238" s="79" t="str">
        <f t="shared" ref="O1238" si="3711">IF(LEN(O1237)=1,COLUMN(G1234),"")</f>
        <v/>
      </c>
      <c r="P1238" s="81" t="str">
        <f t="shared" ref="P1238" si="3712">IF(LEN(P1237)=1,COLUMN(H1234),"")</f>
        <v/>
      </c>
      <c r="Q1238" s="275"/>
      <c r="Z1238" s="85"/>
      <c r="AB1238" s="86"/>
      <c r="AC1238" s="108"/>
    </row>
    <row r="1239" spans="1:29" ht="12" customHeight="1" thickBot="1" x14ac:dyDescent="0.25">
      <c r="A1239" s="272"/>
      <c r="B1239" s="65"/>
      <c r="C1239" s="65"/>
      <c r="D1239" s="65"/>
      <c r="E1239" s="74"/>
      <c r="F1239" s="75"/>
      <c r="G1239" s="75"/>
      <c r="H1239" s="75"/>
      <c r="I1239" s="76"/>
      <c r="J1239" s="75"/>
      <c r="K1239" s="75"/>
      <c r="L1239" s="75"/>
      <c r="M1239" s="75"/>
      <c r="N1239" s="75"/>
      <c r="O1239" s="75"/>
      <c r="P1239" s="77"/>
      <c r="Q1239" s="276"/>
      <c r="Z1239" s="87"/>
      <c r="AA1239" s="88"/>
      <c r="AB1239" s="89"/>
      <c r="AC1239" s="109"/>
    </row>
    <row r="1240" spans="1:29" ht="12" customHeight="1" thickBot="1" x14ac:dyDescent="0.25">
      <c r="A1240" s="272" t="str">
        <f>IF((ROW()-3)/3&lt;=AnzTeams,ROUNDUP((ROW()-3)/3,0),"")</f>
        <v/>
      </c>
      <c r="B1240" s="68"/>
      <c r="C1240" s="68"/>
      <c r="D1240" s="68"/>
      <c r="E1240" s="66"/>
      <c r="F1240" s="67"/>
      <c r="G1240" s="67"/>
      <c r="H1240" s="71"/>
      <c r="I1240" s="72"/>
      <c r="J1240" s="67"/>
      <c r="K1240" s="67"/>
      <c r="L1240" s="67"/>
      <c r="M1240" s="67"/>
      <c r="N1240" s="67"/>
      <c r="O1240" s="67"/>
      <c r="P1240" s="73"/>
      <c r="Q1240" s="274" t="str">
        <f>IF(COUNTA(E1240:P1240)&gt;0,IF(COUNTA(E1240:P1240)&lt;&gt;2,"???",$AB$1),"")</f>
        <v/>
      </c>
      <c r="Z1240" s="82" t="str">
        <f>IF(Q1240=$AB$1,INDEX($E$3:$H$3,MAX(E1241:H1241)),"")</f>
        <v/>
      </c>
      <c r="AA1240" s="83" t="str">
        <f>IF(Q1240=$AB$1,INDEX($I$3:$P$3,MAX(I1241:P1241)),"")</f>
        <v/>
      </c>
      <c r="AB1240" s="84" t="str">
        <f>IF(ISNUMBER(AA1240),Z1240&amp;AA1240,"")</f>
        <v/>
      </c>
      <c r="AC1240" s="107" t="str">
        <f>IF(ISNUMBER(AA1240),AB1240&amp;TEXT(COUNTIF(AB$4:AB1240,AB1240),"000"),"")</f>
        <v/>
      </c>
    </row>
    <row r="1241" spans="1:29" ht="12" customHeight="1" thickBot="1" x14ac:dyDescent="0.25">
      <c r="A1241" s="272"/>
      <c r="B1241" s="64"/>
      <c r="C1241" s="64"/>
      <c r="D1241" s="64"/>
      <c r="E1241" s="78" t="str">
        <f t="shared" ref="E1241:H1241" si="3713">IF(LEN(E1240)=1,COLUMN(A1237),"")</f>
        <v/>
      </c>
      <c r="F1241" s="79" t="str">
        <f t="shared" si="3713"/>
        <v/>
      </c>
      <c r="G1241" s="79" t="str">
        <f t="shared" si="3713"/>
        <v/>
      </c>
      <c r="H1241" s="79" t="str">
        <f t="shared" si="3713"/>
        <v/>
      </c>
      <c r="I1241" s="80" t="str">
        <f t="shared" ref="I1241" si="3714">IF(LEN(I1240)=1,COLUMN(A1237),"")</f>
        <v/>
      </c>
      <c r="J1241" s="79" t="str">
        <f t="shared" ref="J1241" si="3715">IF(LEN(J1240)=1,COLUMN(B1237),"")</f>
        <v/>
      </c>
      <c r="K1241" s="79" t="str">
        <f t="shared" ref="K1241" si="3716">IF(LEN(K1240)=1,COLUMN(C1237),"")</f>
        <v/>
      </c>
      <c r="L1241" s="79" t="str">
        <f t="shared" ref="L1241" si="3717">IF(LEN(L1240)=1,COLUMN(D1237),"")</f>
        <v/>
      </c>
      <c r="M1241" s="79" t="str">
        <f t="shared" ref="M1241" si="3718">IF(LEN(M1240)=1,COLUMN(E1237),"")</f>
        <v/>
      </c>
      <c r="N1241" s="79" t="str">
        <f t="shared" ref="N1241" si="3719">IF(LEN(N1240)=1,COLUMN(F1237),"")</f>
        <v/>
      </c>
      <c r="O1241" s="79" t="str">
        <f t="shared" ref="O1241" si="3720">IF(LEN(O1240)=1,COLUMN(G1237),"")</f>
        <v/>
      </c>
      <c r="P1241" s="81" t="str">
        <f t="shared" ref="P1241" si="3721">IF(LEN(P1240)=1,COLUMN(H1237),"")</f>
        <v/>
      </c>
      <c r="Q1241" s="275"/>
      <c r="Z1241" s="85"/>
      <c r="AB1241" s="86"/>
      <c r="AC1241" s="108"/>
    </row>
    <row r="1242" spans="1:29" ht="12" customHeight="1" thickBot="1" x14ac:dyDescent="0.25">
      <c r="A1242" s="272"/>
      <c r="B1242" s="65"/>
      <c r="C1242" s="65"/>
      <c r="D1242" s="65"/>
      <c r="E1242" s="74"/>
      <c r="F1242" s="75"/>
      <c r="G1242" s="75"/>
      <c r="H1242" s="75"/>
      <c r="I1242" s="76"/>
      <c r="J1242" s="75"/>
      <c r="K1242" s="75"/>
      <c r="L1242" s="75"/>
      <c r="M1242" s="75"/>
      <c r="N1242" s="75"/>
      <c r="O1242" s="75"/>
      <c r="P1242" s="77"/>
      <c r="Q1242" s="276"/>
      <c r="Z1242" s="87"/>
      <c r="AA1242" s="88"/>
      <c r="AB1242" s="89"/>
      <c r="AC1242" s="109"/>
    </row>
    <row r="1243" spans="1:29" ht="12" customHeight="1" thickBot="1" x14ac:dyDescent="0.25">
      <c r="A1243" s="272" t="str">
        <f>IF((ROW()-3)/3&lt;=AnzTeams,ROUNDUP((ROW()-3)/3,0),"")</f>
        <v/>
      </c>
      <c r="B1243" s="68"/>
      <c r="C1243" s="68"/>
      <c r="D1243" s="68"/>
      <c r="E1243" s="66"/>
      <c r="F1243" s="67"/>
      <c r="G1243" s="67"/>
      <c r="H1243" s="71"/>
      <c r="I1243" s="72"/>
      <c r="J1243" s="67"/>
      <c r="K1243" s="67"/>
      <c r="L1243" s="67"/>
      <c r="M1243" s="67"/>
      <c r="N1243" s="67"/>
      <c r="O1243" s="67"/>
      <c r="P1243" s="73"/>
      <c r="Q1243" s="274" t="str">
        <f>IF(COUNTA(E1243:P1243)&gt;0,IF(COUNTA(E1243:P1243)&lt;&gt;2,"???",$AB$1),"")</f>
        <v/>
      </c>
      <c r="Z1243" s="82" t="str">
        <f>IF(Q1243=$AB$1,INDEX($E$3:$H$3,MAX(E1244:H1244)),"")</f>
        <v/>
      </c>
      <c r="AA1243" s="83" t="str">
        <f>IF(Q1243=$AB$1,INDEX($I$3:$P$3,MAX(I1244:P1244)),"")</f>
        <v/>
      </c>
      <c r="AB1243" s="84" t="str">
        <f>IF(ISNUMBER(AA1243),Z1243&amp;AA1243,"")</f>
        <v/>
      </c>
      <c r="AC1243" s="107" t="str">
        <f>IF(ISNUMBER(AA1243),AB1243&amp;TEXT(COUNTIF(AB$4:AB1243,AB1243),"000"),"")</f>
        <v/>
      </c>
    </row>
    <row r="1244" spans="1:29" ht="12" customHeight="1" thickBot="1" x14ac:dyDescent="0.25">
      <c r="A1244" s="272"/>
      <c r="B1244" s="64"/>
      <c r="C1244" s="64"/>
      <c r="D1244" s="64"/>
      <c r="E1244" s="78" t="str">
        <f t="shared" ref="E1244:H1244" si="3722">IF(LEN(E1243)=1,COLUMN(A1240),"")</f>
        <v/>
      </c>
      <c r="F1244" s="79" t="str">
        <f t="shared" si="3722"/>
        <v/>
      </c>
      <c r="G1244" s="79" t="str">
        <f t="shared" si="3722"/>
        <v/>
      </c>
      <c r="H1244" s="79" t="str">
        <f t="shared" si="3722"/>
        <v/>
      </c>
      <c r="I1244" s="80" t="str">
        <f t="shared" ref="I1244" si="3723">IF(LEN(I1243)=1,COLUMN(A1240),"")</f>
        <v/>
      </c>
      <c r="J1244" s="79" t="str">
        <f t="shared" ref="J1244" si="3724">IF(LEN(J1243)=1,COLUMN(B1240),"")</f>
        <v/>
      </c>
      <c r="K1244" s="79" t="str">
        <f t="shared" ref="K1244" si="3725">IF(LEN(K1243)=1,COLUMN(C1240),"")</f>
        <v/>
      </c>
      <c r="L1244" s="79" t="str">
        <f t="shared" ref="L1244" si="3726">IF(LEN(L1243)=1,COLUMN(D1240),"")</f>
        <v/>
      </c>
      <c r="M1244" s="79" t="str">
        <f t="shared" ref="M1244" si="3727">IF(LEN(M1243)=1,COLUMN(E1240),"")</f>
        <v/>
      </c>
      <c r="N1244" s="79" t="str">
        <f t="shared" ref="N1244" si="3728">IF(LEN(N1243)=1,COLUMN(F1240),"")</f>
        <v/>
      </c>
      <c r="O1244" s="79" t="str">
        <f t="shared" ref="O1244" si="3729">IF(LEN(O1243)=1,COLUMN(G1240),"")</f>
        <v/>
      </c>
      <c r="P1244" s="81" t="str">
        <f t="shared" ref="P1244" si="3730">IF(LEN(P1243)=1,COLUMN(H1240),"")</f>
        <v/>
      </c>
      <c r="Q1244" s="275"/>
      <c r="Z1244" s="85"/>
      <c r="AB1244" s="86"/>
      <c r="AC1244" s="108"/>
    </row>
    <row r="1245" spans="1:29" ht="12" customHeight="1" thickBot="1" x14ac:dyDescent="0.25">
      <c r="A1245" s="272"/>
      <c r="B1245" s="65"/>
      <c r="C1245" s="65"/>
      <c r="D1245" s="65"/>
      <c r="E1245" s="74"/>
      <c r="F1245" s="75"/>
      <c r="G1245" s="75"/>
      <c r="H1245" s="75"/>
      <c r="I1245" s="76"/>
      <c r="J1245" s="75"/>
      <c r="K1245" s="75"/>
      <c r="L1245" s="75"/>
      <c r="M1245" s="75"/>
      <c r="N1245" s="75"/>
      <c r="O1245" s="75"/>
      <c r="P1245" s="77"/>
      <c r="Q1245" s="276"/>
      <c r="Z1245" s="87"/>
      <c r="AA1245" s="88"/>
      <c r="AB1245" s="89"/>
      <c r="AC1245" s="109"/>
    </row>
    <row r="1246" spans="1:29" ht="12" customHeight="1" thickBot="1" x14ac:dyDescent="0.25">
      <c r="A1246" s="272" t="str">
        <f>IF((ROW()-3)/3&lt;=AnzTeams,ROUNDUP((ROW()-3)/3,0),"")</f>
        <v/>
      </c>
      <c r="B1246" s="68"/>
      <c r="C1246" s="68"/>
      <c r="D1246" s="68"/>
      <c r="E1246" s="66"/>
      <c r="F1246" s="67"/>
      <c r="G1246" s="67"/>
      <c r="H1246" s="71"/>
      <c r="I1246" s="72"/>
      <c r="J1246" s="67"/>
      <c r="K1246" s="67"/>
      <c r="L1246" s="67"/>
      <c r="M1246" s="67"/>
      <c r="N1246" s="67"/>
      <c r="O1246" s="67"/>
      <c r="P1246" s="73"/>
      <c r="Q1246" s="274" t="str">
        <f>IF(COUNTA(E1246:P1246)&gt;0,IF(COUNTA(E1246:P1246)&lt;&gt;2,"???",$AB$1),"")</f>
        <v/>
      </c>
      <c r="Z1246" s="82" t="str">
        <f>IF(Q1246=$AB$1,INDEX($E$3:$H$3,MAX(E1247:H1247)),"")</f>
        <v/>
      </c>
      <c r="AA1246" s="83" t="str">
        <f>IF(Q1246=$AB$1,INDEX($I$3:$P$3,MAX(I1247:P1247)),"")</f>
        <v/>
      </c>
      <c r="AB1246" s="84" t="str">
        <f>IF(ISNUMBER(AA1246),Z1246&amp;AA1246,"")</f>
        <v/>
      </c>
      <c r="AC1246" s="107" t="str">
        <f>IF(ISNUMBER(AA1246),AB1246&amp;TEXT(COUNTIF(AB$4:AB1246,AB1246),"000"),"")</f>
        <v/>
      </c>
    </row>
    <row r="1247" spans="1:29" ht="12" customHeight="1" thickBot="1" x14ac:dyDescent="0.25">
      <c r="A1247" s="272"/>
      <c r="B1247" s="64"/>
      <c r="C1247" s="64"/>
      <c r="D1247" s="64"/>
      <c r="E1247" s="78" t="str">
        <f t="shared" ref="E1247:H1247" si="3731">IF(LEN(E1246)=1,COLUMN(A1243),"")</f>
        <v/>
      </c>
      <c r="F1247" s="79" t="str">
        <f t="shared" si="3731"/>
        <v/>
      </c>
      <c r="G1247" s="79" t="str">
        <f t="shared" si="3731"/>
        <v/>
      </c>
      <c r="H1247" s="79" t="str">
        <f t="shared" si="3731"/>
        <v/>
      </c>
      <c r="I1247" s="80" t="str">
        <f t="shared" ref="I1247" si="3732">IF(LEN(I1246)=1,COLUMN(A1243),"")</f>
        <v/>
      </c>
      <c r="J1247" s="79" t="str">
        <f t="shared" ref="J1247" si="3733">IF(LEN(J1246)=1,COLUMN(B1243),"")</f>
        <v/>
      </c>
      <c r="K1247" s="79" t="str">
        <f t="shared" ref="K1247" si="3734">IF(LEN(K1246)=1,COLUMN(C1243),"")</f>
        <v/>
      </c>
      <c r="L1247" s="79" t="str">
        <f t="shared" ref="L1247" si="3735">IF(LEN(L1246)=1,COLUMN(D1243),"")</f>
        <v/>
      </c>
      <c r="M1247" s="79" t="str">
        <f t="shared" ref="M1247" si="3736">IF(LEN(M1246)=1,COLUMN(E1243),"")</f>
        <v/>
      </c>
      <c r="N1247" s="79" t="str">
        <f t="shared" ref="N1247" si="3737">IF(LEN(N1246)=1,COLUMN(F1243),"")</f>
        <v/>
      </c>
      <c r="O1247" s="79" t="str">
        <f t="shared" ref="O1247" si="3738">IF(LEN(O1246)=1,COLUMN(G1243),"")</f>
        <v/>
      </c>
      <c r="P1247" s="81" t="str">
        <f t="shared" ref="P1247" si="3739">IF(LEN(P1246)=1,COLUMN(H1243),"")</f>
        <v/>
      </c>
      <c r="Q1247" s="275"/>
      <c r="Z1247" s="85"/>
      <c r="AB1247" s="86"/>
      <c r="AC1247" s="108"/>
    </row>
    <row r="1248" spans="1:29" ht="12" customHeight="1" thickBot="1" x14ac:dyDescent="0.25">
      <c r="A1248" s="272"/>
      <c r="B1248" s="65"/>
      <c r="C1248" s="65"/>
      <c r="D1248" s="65"/>
      <c r="E1248" s="74"/>
      <c r="F1248" s="75"/>
      <c r="G1248" s="75"/>
      <c r="H1248" s="75"/>
      <c r="I1248" s="76"/>
      <c r="J1248" s="75"/>
      <c r="K1248" s="75"/>
      <c r="L1248" s="75"/>
      <c r="M1248" s="75"/>
      <c r="N1248" s="75"/>
      <c r="O1248" s="75"/>
      <c r="P1248" s="77"/>
      <c r="Q1248" s="276"/>
      <c r="Z1248" s="87"/>
      <c r="AA1248" s="88"/>
      <c r="AB1248" s="89"/>
      <c r="AC1248" s="109"/>
    </row>
    <row r="1249" spans="1:29" ht="12" customHeight="1" thickBot="1" x14ac:dyDescent="0.25">
      <c r="A1249" s="272" t="str">
        <f>IF((ROW()-3)/3&lt;=AnzTeams,ROUNDUP((ROW()-3)/3,0),"")</f>
        <v/>
      </c>
      <c r="B1249" s="68"/>
      <c r="C1249" s="68"/>
      <c r="D1249" s="68"/>
      <c r="E1249" s="66"/>
      <c r="F1249" s="67"/>
      <c r="G1249" s="67"/>
      <c r="H1249" s="71"/>
      <c r="I1249" s="72"/>
      <c r="J1249" s="67"/>
      <c r="K1249" s="67"/>
      <c r="L1249" s="67"/>
      <c r="M1249" s="67"/>
      <c r="N1249" s="67"/>
      <c r="O1249" s="67"/>
      <c r="P1249" s="73"/>
      <c r="Q1249" s="274" t="str">
        <f>IF(COUNTA(E1249:P1249)&gt;0,IF(COUNTA(E1249:P1249)&lt;&gt;2,"???",$AB$1),"")</f>
        <v/>
      </c>
      <c r="Z1249" s="82" t="str">
        <f>IF(Q1249=$AB$1,INDEX($E$3:$H$3,MAX(E1250:H1250)),"")</f>
        <v/>
      </c>
      <c r="AA1249" s="83" t="str">
        <f>IF(Q1249=$AB$1,INDEX($I$3:$P$3,MAX(I1250:P1250)),"")</f>
        <v/>
      </c>
      <c r="AB1249" s="84" t="str">
        <f>IF(ISNUMBER(AA1249),Z1249&amp;AA1249,"")</f>
        <v/>
      </c>
      <c r="AC1249" s="107" t="str">
        <f>IF(ISNUMBER(AA1249),AB1249&amp;TEXT(COUNTIF(AB$4:AB1249,AB1249),"000"),"")</f>
        <v/>
      </c>
    </row>
    <row r="1250" spans="1:29" ht="12" customHeight="1" thickBot="1" x14ac:dyDescent="0.25">
      <c r="A1250" s="272"/>
      <c r="B1250" s="64"/>
      <c r="C1250" s="64"/>
      <c r="D1250" s="64"/>
      <c r="E1250" s="78" t="str">
        <f t="shared" ref="E1250:H1250" si="3740">IF(LEN(E1249)=1,COLUMN(A1246),"")</f>
        <v/>
      </c>
      <c r="F1250" s="79" t="str">
        <f t="shared" si="3740"/>
        <v/>
      </c>
      <c r="G1250" s="79" t="str">
        <f t="shared" si="3740"/>
        <v/>
      </c>
      <c r="H1250" s="79" t="str">
        <f t="shared" si="3740"/>
        <v/>
      </c>
      <c r="I1250" s="80" t="str">
        <f t="shared" ref="I1250" si="3741">IF(LEN(I1249)=1,COLUMN(A1246),"")</f>
        <v/>
      </c>
      <c r="J1250" s="79" t="str">
        <f t="shared" ref="J1250" si="3742">IF(LEN(J1249)=1,COLUMN(B1246),"")</f>
        <v/>
      </c>
      <c r="K1250" s="79" t="str">
        <f t="shared" ref="K1250" si="3743">IF(LEN(K1249)=1,COLUMN(C1246),"")</f>
        <v/>
      </c>
      <c r="L1250" s="79" t="str">
        <f t="shared" ref="L1250" si="3744">IF(LEN(L1249)=1,COLUMN(D1246),"")</f>
        <v/>
      </c>
      <c r="M1250" s="79" t="str">
        <f t="shared" ref="M1250" si="3745">IF(LEN(M1249)=1,COLUMN(E1246),"")</f>
        <v/>
      </c>
      <c r="N1250" s="79" t="str">
        <f t="shared" ref="N1250" si="3746">IF(LEN(N1249)=1,COLUMN(F1246),"")</f>
        <v/>
      </c>
      <c r="O1250" s="79" t="str">
        <f t="shared" ref="O1250" si="3747">IF(LEN(O1249)=1,COLUMN(G1246),"")</f>
        <v/>
      </c>
      <c r="P1250" s="81" t="str">
        <f t="shared" ref="P1250" si="3748">IF(LEN(P1249)=1,COLUMN(H1246),"")</f>
        <v/>
      </c>
      <c r="Q1250" s="275"/>
      <c r="Z1250" s="85"/>
      <c r="AB1250" s="86"/>
      <c r="AC1250" s="108"/>
    </row>
    <row r="1251" spans="1:29" ht="12" customHeight="1" thickBot="1" x14ac:dyDescent="0.25">
      <c r="A1251" s="272"/>
      <c r="B1251" s="65"/>
      <c r="C1251" s="65"/>
      <c r="D1251" s="65"/>
      <c r="E1251" s="74"/>
      <c r="F1251" s="75"/>
      <c r="G1251" s="75"/>
      <c r="H1251" s="75"/>
      <c r="I1251" s="76"/>
      <c r="J1251" s="75"/>
      <c r="K1251" s="75"/>
      <c r="L1251" s="75"/>
      <c r="M1251" s="75"/>
      <c r="N1251" s="75"/>
      <c r="O1251" s="75"/>
      <c r="P1251" s="77"/>
      <c r="Q1251" s="276"/>
      <c r="Z1251" s="87"/>
      <c r="AA1251" s="88"/>
      <c r="AB1251" s="89"/>
      <c r="AC1251" s="109"/>
    </row>
    <row r="1252" spans="1:29" ht="12" customHeight="1" thickBot="1" x14ac:dyDescent="0.25">
      <c r="A1252" s="272" t="str">
        <f>IF((ROW()-3)/3&lt;=AnzTeams,ROUNDUP((ROW()-3)/3,0),"")</f>
        <v/>
      </c>
      <c r="B1252" s="68"/>
      <c r="C1252" s="68"/>
      <c r="D1252" s="68"/>
      <c r="E1252" s="66"/>
      <c r="F1252" s="67"/>
      <c r="G1252" s="67"/>
      <c r="H1252" s="71"/>
      <c r="I1252" s="72"/>
      <c r="J1252" s="67"/>
      <c r="K1252" s="67"/>
      <c r="L1252" s="67"/>
      <c r="M1252" s="67"/>
      <c r="N1252" s="67"/>
      <c r="O1252" s="67"/>
      <c r="P1252" s="73"/>
      <c r="Q1252" s="274" t="str">
        <f>IF(COUNTA(E1252:P1252)&gt;0,IF(COUNTA(E1252:P1252)&lt;&gt;2,"???",$AB$1),"")</f>
        <v/>
      </c>
      <c r="Z1252" s="82" t="str">
        <f>IF(Q1252=$AB$1,INDEX($E$3:$H$3,MAX(E1253:H1253)),"")</f>
        <v/>
      </c>
      <c r="AA1252" s="83" t="str">
        <f>IF(Q1252=$AB$1,INDEX($I$3:$P$3,MAX(I1253:P1253)),"")</f>
        <v/>
      </c>
      <c r="AB1252" s="84" t="str">
        <f>IF(ISNUMBER(AA1252),Z1252&amp;AA1252,"")</f>
        <v/>
      </c>
      <c r="AC1252" s="107" t="str">
        <f>IF(ISNUMBER(AA1252),AB1252&amp;TEXT(COUNTIF(AB$4:AB1252,AB1252),"000"),"")</f>
        <v/>
      </c>
    </row>
    <row r="1253" spans="1:29" ht="12" customHeight="1" thickBot="1" x14ac:dyDescent="0.25">
      <c r="A1253" s="272"/>
      <c r="B1253" s="64"/>
      <c r="C1253" s="64"/>
      <c r="D1253" s="64"/>
      <c r="E1253" s="78" t="str">
        <f t="shared" ref="E1253:H1253" si="3749">IF(LEN(E1252)=1,COLUMN(A1249),"")</f>
        <v/>
      </c>
      <c r="F1253" s="79" t="str">
        <f t="shared" si="3749"/>
        <v/>
      </c>
      <c r="G1253" s="79" t="str">
        <f t="shared" si="3749"/>
        <v/>
      </c>
      <c r="H1253" s="79" t="str">
        <f t="shared" si="3749"/>
        <v/>
      </c>
      <c r="I1253" s="80" t="str">
        <f t="shared" ref="I1253" si="3750">IF(LEN(I1252)=1,COLUMN(A1249),"")</f>
        <v/>
      </c>
      <c r="J1253" s="79" t="str">
        <f t="shared" ref="J1253" si="3751">IF(LEN(J1252)=1,COLUMN(B1249),"")</f>
        <v/>
      </c>
      <c r="K1253" s="79" t="str">
        <f t="shared" ref="K1253" si="3752">IF(LEN(K1252)=1,COLUMN(C1249),"")</f>
        <v/>
      </c>
      <c r="L1253" s="79" t="str">
        <f t="shared" ref="L1253" si="3753">IF(LEN(L1252)=1,COLUMN(D1249),"")</f>
        <v/>
      </c>
      <c r="M1253" s="79" t="str">
        <f t="shared" ref="M1253" si="3754">IF(LEN(M1252)=1,COLUMN(E1249),"")</f>
        <v/>
      </c>
      <c r="N1253" s="79" t="str">
        <f t="shared" ref="N1253" si="3755">IF(LEN(N1252)=1,COLUMN(F1249),"")</f>
        <v/>
      </c>
      <c r="O1253" s="79" t="str">
        <f t="shared" ref="O1253" si="3756">IF(LEN(O1252)=1,COLUMN(G1249),"")</f>
        <v/>
      </c>
      <c r="P1253" s="81" t="str">
        <f t="shared" ref="P1253" si="3757">IF(LEN(P1252)=1,COLUMN(H1249),"")</f>
        <v/>
      </c>
      <c r="Q1253" s="275"/>
      <c r="Z1253" s="85"/>
      <c r="AB1253" s="86"/>
      <c r="AC1253" s="108"/>
    </row>
    <row r="1254" spans="1:29" ht="12" customHeight="1" thickBot="1" x14ac:dyDescent="0.25">
      <c r="A1254" s="272"/>
      <c r="B1254" s="65"/>
      <c r="C1254" s="65"/>
      <c r="D1254" s="65"/>
      <c r="E1254" s="74"/>
      <c r="F1254" s="75"/>
      <c r="G1254" s="75"/>
      <c r="H1254" s="75"/>
      <c r="I1254" s="76"/>
      <c r="J1254" s="75"/>
      <c r="K1254" s="75"/>
      <c r="L1254" s="75"/>
      <c r="M1254" s="75"/>
      <c r="N1254" s="75"/>
      <c r="O1254" s="75"/>
      <c r="P1254" s="77"/>
      <c r="Q1254" s="276"/>
      <c r="Z1254" s="87"/>
      <c r="AA1254" s="88"/>
      <c r="AB1254" s="89"/>
      <c r="AC1254" s="109"/>
    </row>
    <row r="1255" spans="1:29" ht="12" customHeight="1" thickBot="1" x14ac:dyDescent="0.25">
      <c r="A1255" s="272" t="str">
        <f>IF((ROW()-3)/3&lt;=AnzTeams,ROUNDUP((ROW()-3)/3,0),"")</f>
        <v/>
      </c>
      <c r="B1255" s="68"/>
      <c r="C1255" s="68"/>
      <c r="D1255" s="68"/>
      <c r="E1255" s="66"/>
      <c r="F1255" s="67"/>
      <c r="G1255" s="67"/>
      <c r="H1255" s="71"/>
      <c r="I1255" s="72"/>
      <c r="J1255" s="67"/>
      <c r="K1255" s="67"/>
      <c r="L1255" s="67"/>
      <c r="M1255" s="67"/>
      <c r="N1255" s="67"/>
      <c r="O1255" s="67"/>
      <c r="P1255" s="73"/>
      <c r="Q1255" s="274" t="str">
        <f>IF(COUNTA(E1255:P1255)&gt;0,IF(COUNTA(E1255:P1255)&lt;&gt;2,"???",$AB$1),"")</f>
        <v/>
      </c>
      <c r="Z1255" s="82" t="str">
        <f>IF(Q1255=$AB$1,INDEX($E$3:$H$3,MAX(E1256:H1256)),"")</f>
        <v/>
      </c>
      <c r="AA1255" s="83" t="str">
        <f>IF(Q1255=$AB$1,INDEX($I$3:$P$3,MAX(I1256:P1256)),"")</f>
        <v/>
      </c>
      <c r="AB1255" s="84" t="str">
        <f>IF(ISNUMBER(AA1255),Z1255&amp;AA1255,"")</f>
        <v/>
      </c>
      <c r="AC1255" s="107" t="str">
        <f>IF(ISNUMBER(AA1255),AB1255&amp;TEXT(COUNTIF(AB$4:AB1255,AB1255),"000"),"")</f>
        <v/>
      </c>
    </row>
    <row r="1256" spans="1:29" ht="12" customHeight="1" thickBot="1" x14ac:dyDescent="0.25">
      <c r="A1256" s="272"/>
      <c r="B1256" s="64"/>
      <c r="C1256" s="64"/>
      <c r="D1256" s="64"/>
      <c r="E1256" s="78" t="str">
        <f t="shared" ref="E1256:H1256" si="3758">IF(LEN(E1255)=1,COLUMN(A1252),"")</f>
        <v/>
      </c>
      <c r="F1256" s="79" t="str">
        <f t="shared" si="3758"/>
        <v/>
      </c>
      <c r="G1256" s="79" t="str">
        <f t="shared" si="3758"/>
        <v/>
      </c>
      <c r="H1256" s="79" t="str">
        <f t="shared" si="3758"/>
        <v/>
      </c>
      <c r="I1256" s="80" t="str">
        <f t="shared" ref="I1256" si="3759">IF(LEN(I1255)=1,COLUMN(A1252),"")</f>
        <v/>
      </c>
      <c r="J1256" s="79" t="str">
        <f t="shared" ref="J1256" si="3760">IF(LEN(J1255)=1,COLUMN(B1252),"")</f>
        <v/>
      </c>
      <c r="K1256" s="79" t="str">
        <f t="shared" ref="K1256" si="3761">IF(LEN(K1255)=1,COLUMN(C1252),"")</f>
        <v/>
      </c>
      <c r="L1256" s="79" t="str">
        <f t="shared" ref="L1256" si="3762">IF(LEN(L1255)=1,COLUMN(D1252),"")</f>
        <v/>
      </c>
      <c r="M1256" s="79" t="str">
        <f t="shared" ref="M1256" si="3763">IF(LEN(M1255)=1,COLUMN(E1252),"")</f>
        <v/>
      </c>
      <c r="N1256" s="79" t="str">
        <f t="shared" ref="N1256" si="3764">IF(LEN(N1255)=1,COLUMN(F1252),"")</f>
        <v/>
      </c>
      <c r="O1256" s="79" t="str">
        <f t="shared" ref="O1256" si="3765">IF(LEN(O1255)=1,COLUMN(G1252),"")</f>
        <v/>
      </c>
      <c r="P1256" s="81" t="str">
        <f t="shared" ref="P1256" si="3766">IF(LEN(P1255)=1,COLUMN(H1252),"")</f>
        <v/>
      </c>
      <c r="Q1256" s="275"/>
      <c r="Z1256" s="85"/>
      <c r="AB1256" s="86"/>
      <c r="AC1256" s="108"/>
    </row>
    <row r="1257" spans="1:29" ht="12" customHeight="1" thickBot="1" x14ac:dyDescent="0.25">
      <c r="A1257" s="272"/>
      <c r="B1257" s="65"/>
      <c r="C1257" s="65"/>
      <c r="D1257" s="65"/>
      <c r="E1257" s="74"/>
      <c r="F1257" s="75"/>
      <c r="G1257" s="75"/>
      <c r="H1257" s="75"/>
      <c r="I1257" s="76"/>
      <c r="J1257" s="75"/>
      <c r="K1257" s="75"/>
      <c r="L1257" s="75"/>
      <c r="M1257" s="75"/>
      <c r="N1257" s="75"/>
      <c r="O1257" s="75"/>
      <c r="P1257" s="77"/>
      <c r="Q1257" s="276"/>
      <c r="Z1257" s="87"/>
      <c r="AA1257" s="88"/>
      <c r="AB1257" s="89"/>
      <c r="AC1257" s="109"/>
    </row>
    <row r="1258" spans="1:29" ht="12" customHeight="1" thickBot="1" x14ac:dyDescent="0.25">
      <c r="A1258" s="272" t="str">
        <f>IF((ROW()-3)/3&lt;=AnzTeams,ROUNDUP((ROW()-3)/3,0),"")</f>
        <v/>
      </c>
      <c r="B1258" s="68"/>
      <c r="C1258" s="68"/>
      <c r="D1258" s="68"/>
      <c r="E1258" s="66"/>
      <c r="F1258" s="67"/>
      <c r="G1258" s="67"/>
      <c r="H1258" s="71"/>
      <c r="I1258" s="72"/>
      <c r="J1258" s="67"/>
      <c r="K1258" s="67"/>
      <c r="L1258" s="67"/>
      <c r="M1258" s="67"/>
      <c r="N1258" s="67"/>
      <c r="O1258" s="67"/>
      <c r="P1258" s="73"/>
      <c r="Q1258" s="274" t="str">
        <f>IF(COUNTA(E1258:P1258)&gt;0,IF(COUNTA(E1258:P1258)&lt;&gt;2,"???",$AB$1),"")</f>
        <v/>
      </c>
      <c r="Z1258" s="82" t="str">
        <f>IF(Q1258=$AB$1,INDEX($E$3:$H$3,MAX(E1259:H1259)),"")</f>
        <v/>
      </c>
      <c r="AA1258" s="83" t="str">
        <f>IF(Q1258=$AB$1,INDEX($I$3:$P$3,MAX(I1259:P1259)),"")</f>
        <v/>
      </c>
      <c r="AB1258" s="84" t="str">
        <f>IF(ISNUMBER(AA1258),Z1258&amp;AA1258,"")</f>
        <v/>
      </c>
      <c r="AC1258" s="107" t="str">
        <f>IF(ISNUMBER(AA1258),AB1258&amp;TEXT(COUNTIF(AB$4:AB1258,AB1258),"000"),"")</f>
        <v/>
      </c>
    </row>
    <row r="1259" spans="1:29" ht="12" customHeight="1" thickBot="1" x14ac:dyDescent="0.25">
      <c r="A1259" s="272"/>
      <c r="B1259" s="64"/>
      <c r="C1259" s="64"/>
      <c r="D1259" s="64"/>
      <c r="E1259" s="78" t="str">
        <f t="shared" ref="E1259:H1259" si="3767">IF(LEN(E1258)=1,COLUMN(A1255),"")</f>
        <v/>
      </c>
      <c r="F1259" s="79" t="str">
        <f t="shared" si="3767"/>
        <v/>
      </c>
      <c r="G1259" s="79" t="str">
        <f t="shared" si="3767"/>
        <v/>
      </c>
      <c r="H1259" s="79" t="str">
        <f t="shared" si="3767"/>
        <v/>
      </c>
      <c r="I1259" s="80" t="str">
        <f t="shared" ref="I1259" si="3768">IF(LEN(I1258)=1,COLUMN(A1255),"")</f>
        <v/>
      </c>
      <c r="J1259" s="79" t="str">
        <f t="shared" ref="J1259" si="3769">IF(LEN(J1258)=1,COLUMN(B1255),"")</f>
        <v/>
      </c>
      <c r="K1259" s="79" t="str">
        <f t="shared" ref="K1259" si="3770">IF(LEN(K1258)=1,COLUMN(C1255),"")</f>
        <v/>
      </c>
      <c r="L1259" s="79" t="str">
        <f t="shared" ref="L1259" si="3771">IF(LEN(L1258)=1,COLUMN(D1255),"")</f>
        <v/>
      </c>
      <c r="M1259" s="79" t="str">
        <f t="shared" ref="M1259" si="3772">IF(LEN(M1258)=1,COLUMN(E1255),"")</f>
        <v/>
      </c>
      <c r="N1259" s="79" t="str">
        <f t="shared" ref="N1259" si="3773">IF(LEN(N1258)=1,COLUMN(F1255),"")</f>
        <v/>
      </c>
      <c r="O1259" s="79" t="str">
        <f t="shared" ref="O1259" si="3774">IF(LEN(O1258)=1,COLUMN(G1255),"")</f>
        <v/>
      </c>
      <c r="P1259" s="81" t="str">
        <f t="shared" ref="P1259" si="3775">IF(LEN(P1258)=1,COLUMN(H1255),"")</f>
        <v/>
      </c>
      <c r="Q1259" s="275"/>
      <c r="Z1259" s="85"/>
      <c r="AB1259" s="86"/>
      <c r="AC1259" s="108"/>
    </row>
    <row r="1260" spans="1:29" ht="12" customHeight="1" thickBot="1" x14ac:dyDescent="0.25">
      <c r="A1260" s="272"/>
      <c r="B1260" s="65"/>
      <c r="C1260" s="65"/>
      <c r="D1260" s="65"/>
      <c r="E1260" s="74"/>
      <c r="F1260" s="75"/>
      <c r="G1260" s="75"/>
      <c r="H1260" s="75"/>
      <c r="I1260" s="76"/>
      <c r="J1260" s="75"/>
      <c r="K1260" s="75"/>
      <c r="L1260" s="75"/>
      <c r="M1260" s="75"/>
      <c r="N1260" s="75"/>
      <c r="O1260" s="75"/>
      <c r="P1260" s="77"/>
      <c r="Q1260" s="276"/>
      <c r="Z1260" s="87"/>
      <c r="AA1260" s="88"/>
      <c r="AB1260" s="89"/>
      <c r="AC1260" s="109"/>
    </row>
    <row r="1261" spans="1:29" ht="12" customHeight="1" thickBot="1" x14ac:dyDescent="0.25">
      <c r="A1261" s="272" t="str">
        <f>IF((ROW()-3)/3&lt;=AnzTeams,ROUNDUP((ROW()-3)/3,0),"")</f>
        <v/>
      </c>
      <c r="B1261" s="68"/>
      <c r="C1261" s="68"/>
      <c r="D1261" s="68"/>
      <c r="E1261" s="66"/>
      <c r="F1261" s="67"/>
      <c r="G1261" s="67"/>
      <c r="H1261" s="71"/>
      <c r="I1261" s="72"/>
      <c r="J1261" s="67"/>
      <c r="K1261" s="67"/>
      <c r="L1261" s="67"/>
      <c r="M1261" s="67"/>
      <c r="N1261" s="67"/>
      <c r="O1261" s="67"/>
      <c r="P1261" s="73"/>
      <c r="Q1261" s="274" t="str">
        <f>IF(COUNTA(E1261:P1261)&gt;0,IF(COUNTA(E1261:P1261)&lt;&gt;2,"???",$AB$1),"")</f>
        <v/>
      </c>
      <c r="Z1261" s="82" t="str">
        <f>IF(Q1261=$AB$1,INDEX($E$3:$H$3,MAX(E1262:H1262)),"")</f>
        <v/>
      </c>
      <c r="AA1261" s="83" t="str">
        <f>IF(Q1261=$AB$1,INDEX($I$3:$P$3,MAX(I1262:P1262)),"")</f>
        <v/>
      </c>
      <c r="AB1261" s="84" t="str">
        <f>IF(ISNUMBER(AA1261),Z1261&amp;AA1261,"")</f>
        <v/>
      </c>
      <c r="AC1261" s="107" t="str">
        <f>IF(ISNUMBER(AA1261),AB1261&amp;TEXT(COUNTIF(AB$4:AB1261,AB1261),"000"),"")</f>
        <v/>
      </c>
    </row>
    <row r="1262" spans="1:29" ht="12" customHeight="1" thickBot="1" x14ac:dyDescent="0.25">
      <c r="A1262" s="272"/>
      <c r="B1262" s="64"/>
      <c r="C1262" s="64"/>
      <c r="D1262" s="64"/>
      <c r="E1262" s="78" t="str">
        <f t="shared" ref="E1262:H1262" si="3776">IF(LEN(E1261)=1,COLUMN(A1258),"")</f>
        <v/>
      </c>
      <c r="F1262" s="79" t="str">
        <f t="shared" si="3776"/>
        <v/>
      </c>
      <c r="G1262" s="79" t="str">
        <f t="shared" si="3776"/>
        <v/>
      </c>
      <c r="H1262" s="79" t="str">
        <f t="shared" si="3776"/>
        <v/>
      </c>
      <c r="I1262" s="80" t="str">
        <f t="shared" ref="I1262" si="3777">IF(LEN(I1261)=1,COLUMN(A1258),"")</f>
        <v/>
      </c>
      <c r="J1262" s="79" t="str">
        <f t="shared" ref="J1262" si="3778">IF(LEN(J1261)=1,COLUMN(B1258),"")</f>
        <v/>
      </c>
      <c r="K1262" s="79" t="str">
        <f t="shared" ref="K1262" si="3779">IF(LEN(K1261)=1,COLUMN(C1258),"")</f>
        <v/>
      </c>
      <c r="L1262" s="79" t="str">
        <f t="shared" ref="L1262" si="3780">IF(LEN(L1261)=1,COLUMN(D1258),"")</f>
        <v/>
      </c>
      <c r="M1262" s="79" t="str">
        <f t="shared" ref="M1262" si="3781">IF(LEN(M1261)=1,COLUMN(E1258),"")</f>
        <v/>
      </c>
      <c r="N1262" s="79" t="str">
        <f t="shared" ref="N1262" si="3782">IF(LEN(N1261)=1,COLUMN(F1258),"")</f>
        <v/>
      </c>
      <c r="O1262" s="79" t="str">
        <f t="shared" ref="O1262" si="3783">IF(LEN(O1261)=1,COLUMN(G1258),"")</f>
        <v/>
      </c>
      <c r="P1262" s="81" t="str">
        <f t="shared" ref="P1262" si="3784">IF(LEN(P1261)=1,COLUMN(H1258),"")</f>
        <v/>
      </c>
      <c r="Q1262" s="275"/>
      <c r="Z1262" s="85"/>
      <c r="AB1262" s="86"/>
      <c r="AC1262" s="108"/>
    </row>
    <row r="1263" spans="1:29" ht="12" customHeight="1" thickBot="1" x14ac:dyDescent="0.25">
      <c r="A1263" s="272"/>
      <c r="B1263" s="65"/>
      <c r="C1263" s="65"/>
      <c r="D1263" s="65"/>
      <c r="E1263" s="74"/>
      <c r="F1263" s="75"/>
      <c r="G1263" s="75"/>
      <c r="H1263" s="75"/>
      <c r="I1263" s="76"/>
      <c r="J1263" s="75"/>
      <c r="K1263" s="75"/>
      <c r="L1263" s="75"/>
      <c r="M1263" s="75"/>
      <c r="N1263" s="75"/>
      <c r="O1263" s="75"/>
      <c r="P1263" s="77"/>
      <c r="Q1263" s="276"/>
      <c r="Z1263" s="87"/>
      <c r="AA1263" s="88"/>
      <c r="AB1263" s="89"/>
      <c r="AC1263" s="109"/>
    </row>
    <row r="1264" spans="1:29" ht="12" customHeight="1" thickBot="1" x14ac:dyDescent="0.25">
      <c r="A1264" s="272" t="str">
        <f>IF((ROW()-3)/3&lt;=AnzTeams,ROUNDUP((ROW()-3)/3,0),"")</f>
        <v/>
      </c>
      <c r="B1264" s="68"/>
      <c r="C1264" s="68"/>
      <c r="D1264" s="68"/>
      <c r="E1264" s="66"/>
      <c r="F1264" s="67"/>
      <c r="G1264" s="67"/>
      <c r="H1264" s="71"/>
      <c r="I1264" s="72"/>
      <c r="J1264" s="67"/>
      <c r="K1264" s="67"/>
      <c r="L1264" s="67"/>
      <c r="M1264" s="67"/>
      <c r="N1264" s="67"/>
      <c r="O1264" s="67"/>
      <c r="P1264" s="73"/>
      <c r="Q1264" s="274" t="str">
        <f>IF(COUNTA(E1264:P1264)&gt;0,IF(COUNTA(E1264:P1264)&lt;&gt;2,"???",$AB$1),"")</f>
        <v/>
      </c>
      <c r="Z1264" s="82" t="str">
        <f>IF(Q1264=$AB$1,INDEX($E$3:$H$3,MAX(E1265:H1265)),"")</f>
        <v/>
      </c>
      <c r="AA1264" s="83" t="str">
        <f>IF(Q1264=$AB$1,INDEX($I$3:$P$3,MAX(I1265:P1265)),"")</f>
        <v/>
      </c>
      <c r="AB1264" s="84" t="str">
        <f>IF(ISNUMBER(AA1264),Z1264&amp;AA1264,"")</f>
        <v/>
      </c>
      <c r="AC1264" s="107" t="str">
        <f>IF(ISNUMBER(AA1264),AB1264&amp;TEXT(COUNTIF(AB$4:AB1264,AB1264),"000"),"")</f>
        <v/>
      </c>
    </row>
    <row r="1265" spans="1:29" ht="12" customHeight="1" thickBot="1" x14ac:dyDescent="0.25">
      <c r="A1265" s="272"/>
      <c r="B1265" s="64"/>
      <c r="C1265" s="64"/>
      <c r="D1265" s="64"/>
      <c r="E1265" s="78" t="str">
        <f t="shared" ref="E1265:H1265" si="3785">IF(LEN(E1264)=1,COLUMN(A1261),"")</f>
        <v/>
      </c>
      <c r="F1265" s="79" t="str">
        <f t="shared" si="3785"/>
        <v/>
      </c>
      <c r="G1265" s="79" t="str">
        <f t="shared" si="3785"/>
        <v/>
      </c>
      <c r="H1265" s="79" t="str">
        <f t="shared" si="3785"/>
        <v/>
      </c>
      <c r="I1265" s="80" t="str">
        <f t="shared" ref="I1265" si="3786">IF(LEN(I1264)=1,COLUMN(A1261),"")</f>
        <v/>
      </c>
      <c r="J1265" s="79" t="str">
        <f t="shared" ref="J1265" si="3787">IF(LEN(J1264)=1,COLUMN(B1261),"")</f>
        <v/>
      </c>
      <c r="K1265" s="79" t="str">
        <f t="shared" ref="K1265" si="3788">IF(LEN(K1264)=1,COLUMN(C1261),"")</f>
        <v/>
      </c>
      <c r="L1265" s="79" t="str">
        <f t="shared" ref="L1265" si="3789">IF(LEN(L1264)=1,COLUMN(D1261),"")</f>
        <v/>
      </c>
      <c r="M1265" s="79" t="str">
        <f t="shared" ref="M1265" si="3790">IF(LEN(M1264)=1,COLUMN(E1261),"")</f>
        <v/>
      </c>
      <c r="N1265" s="79" t="str">
        <f t="shared" ref="N1265" si="3791">IF(LEN(N1264)=1,COLUMN(F1261),"")</f>
        <v/>
      </c>
      <c r="O1265" s="79" t="str">
        <f t="shared" ref="O1265" si="3792">IF(LEN(O1264)=1,COLUMN(G1261),"")</f>
        <v/>
      </c>
      <c r="P1265" s="81" t="str">
        <f t="shared" ref="P1265" si="3793">IF(LEN(P1264)=1,COLUMN(H1261),"")</f>
        <v/>
      </c>
      <c r="Q1265" s="275"/>
      <c r="Z1265" s="85"/>
      <c r="AB1265" s="86"/>
      <c r="AC1265" s="108"/>
    </row>
    <row r="1266" spans="1:29" ht="12" customHeight="1" thickBot="1" x14ac:dyDescent="0.25">
      <c r="A1266" s="272"/>
      <c r="B1266" s="65"/>
      <c r="C1266" s="65"/>
      <c r="D1266" s="65"/>
      <c r="E1266" s="74"/>
      <c r="F1266" s="75"/>
      <c r="G1266" s="75"/>
      <c r="H1266" s="75"/>
      <c r="I1266" s="76"/>
      <c r="J1266" s="75"/>
      <c r="K1266" s="75"/>
      <c r="L1266" s="75"/>
      <c r="M1266" s="75"/>
      <c r="N1266" s="75"/>
      <c r="O1266" s="75"/>
      <c r="P1266" s="77"/>
      <c r="Q1266" s="276"/>
      <c r="Z1266" s="87"/>
      <c r="AA1266" s="88"/>
      <c r="AB1266" s="89"/>
      <c r="AC1266" s="109"/>
    </row>
    <row r="1267" spans="1:29" ht="12" customHeight="1" thickBot="1" x14ac:dyDescent="0.25">
      <c r="A1267" s="272" t="str">
        <f>IF((ROW()-3)/3&lt;=AnzTeams,ROUNDUP((ROW()-3)/3,0),"")</f>
        <v/>
      </c>
      <c r="B1267" s="68"/>
      <c r="C1267" s="68"/>
      <c r="D1267" s="68"/>
      <c r="E1267" s="66"/>
      <c r="F1267" s="67"/>
      <c r="G1267" s="67"/>
      <c r="H1267" s="71"/>
      <c r="I1267" s="72"/>
      <c r="J1267" s="67"/>
      <c r="K1267" s="67"/>
      <c r="L1267" s="67"/>
      <c r="M1267" s="67"/>
      <c r="N1267" s="67"/>
      <c r="O1267" s="67"/>
      <c r="P1267" s="73"/>
      <c r="Q1267" s="274" t="str">
        <f>IF(COUNTA(E1267:P1267)&gt;0,IF(COUNTA(E1267:P1267)&lt;&gt;2,"???",$AB$1),"")</f>
        <v/>
      </c>
      <c r="Z1267" s="82" t="str">
        <f>IF(Q1267=$AB$1,INDEX($E$3:$H$3,MAX(E1268:H1268)),"")</f>
        <v/>
      </c>
      <c r="AA1267" s="83" t="str">
        <f>IF(Q1267=$AB$1,INDEX($I$3:$P$3,MAX(I1268:P1268)),"")</f>
        <v/>
      </c>
      <c r="AB1267" s="84" t="str">
        <f>IF(ISNUMBER(AA1267),Z1267&amp;AA1267,"")</f>
        <v/>
      </c>
      <c r="AC1267" s="107" t="str">
        <f>IF(ISNUMBER(AA1267),AB1267&amp;TEXT(COUNTIF(AB$4:AB1267,AB1267),"000"),"")</f>
        <v/>
      </c>
    </row>
    <row r="1268" spans="1:29" ht="12" customHeight="1" thickBot="1" x14ac:dyDescent="0.25">
      <c r="A1268" s="272"/>
      <c r="B1268" s="64"/>
      <c r="C1268" s="64"/>
      <c r="D1268" s="64"/>
      <c r="E1268" s="78" t="str">
        <f t="shared" ref="E1268:H1268" si="3794">IF(LEN(E1267)=1,COLUMN(A1264),"")</f>
        <v/>
      </c>
      <c r="F1268" s="79" t="str">
        <f t="shared" si="3794"/>
        <v/>
      </c>
      <c r="G1268" s="79" t="str">
        <f t="shared" si="3794"/>
        <v/>
      </c>
      <c r="H1268" s="79" t="str">
        <f t="shared" si="3794"/>
        <v/>
      </c>
      <c r="I1268" s="80" t="str">
        <f t="shared" ref="I1268" si="3795">IF(LEN(I1267)=1,COLUMN(A1264),"")</f>
        <v/>
      </c>
      <c r="J1268" s="79" t="str">
        <f t="shared" ref="J1268" si="3796">IF(LEN(J1267)=1,COLUMN(B1264),"")</f>
        <v/>
      </c>
      <c r="K1268" s="79" t="str">
        <f t="shared" ref="K1268" si="3797">IF(LEN(K1267)=1,COLUMN(C1264),"")</f>
        <v/>
      </c>
      <c r="L1268" s="79" t="str">
        <f t="shared" ref="L1268" si="3798">IF(LEN(L1267)=1,COLUMN(D1264),"")</f>
        <v/>
      </c>
      <c r="M1268" s="79" t="str">
        <f t="shared" ref="M1268" si="3799">IF(LEN(M1267)=1,COLUMN(E1264),"")</f>
        <v/>
      </c>
      <c r="N1268" s="79" t="str">
        <f t="shared" ref="N1268" si="3800">IF(LEN(N1267)=1,COLUMN(F1264),"")</f>
        <v/>
      </c>
      <c r="O1268" s="79" t="str">
        <f t="shared" ref="O1268" si="3801">IF(LEN(O1267)=1,COLUMN(G1264),"")</f>
        <v/>
      </c>
      <c r="P1268" s="81" t="str">
        <f t="shared" ref="P1268" si="3802">IF(LEN(P1267)=1,COLUMN(H1264),"")</f>
        <v/>
      </c>
      <c r="Q1268" s="275"/>
      <c r="Z1268" s="85"/>
      <c r="AB1268" s="86"/>
      <c r="AC1268" s="108"/>
    </row>
    <row r="1269" spans="1:29" ht="12" customHeight="1" thickBot="1" x14ac:dyDescent="0.25">
      <c r="A1269" s="272"/>
      <c r="B1269" s="65"/>
      <c r="C1269" s="65"/>
      <c r="D1269" s="65"/>
      <c r="E1269" s="74"/>
      <c r="F1269" s="75"/>
      <c r="G1269" s="75"/>
      <c r="H1269" s="75"/>
      <c r="I1269" s="76"/>
      <c r="J1269" s="75"/>
      <c r="K1269" s="75"/>
      <c r="L1269" s="75"/>
      <c r="M1269" s="75"/>
      <c r="N1269" s="75"/>
      <c r="O1269" s="75"/>
      <c r="P1269" s="77"/>
      <c r="Q1269" s="276"/>
      <c r="Z1269" s="87"/>
      <c r="AA1269" s="88"/>
      <c r="AB1269" s="89"/>
      <c r="AC1269" s="109"/>
    </row>
    <row r="1270" spans="1:29" ht="12" customHeight="1" thickBot="1" x14ac:dyDescent="0.25">
      <c r="A1270" s="272" t="str">
        <f>IF((ROW()-3)/3&lt;=AnzTeams,ROUNDUP((ROW()-3)/3,0),"")</f>
        <v/>
      </c>
      <c r="B1270" s="68"/>
      <c r="C1270" s="68"/>
      <c r="D1270" s="68"/>
      <c r="E1270" s="66"/>
      <c r="F1270" s="67"/>
      <c r="G1270" s="67"/>
      <c r="H1270" s="71"/>
      <c r="I1270" s="72"/>
      <c r="J1270" s="67"/>
      <c r="K1270" s="67"/>
      <c r="L1270" s="67"/>
      <c r="M1270" s="67"/>
      <c r="N1270" s="67"/>
      <c r="O1270" s="67"/>
      <c r="P1270" s="73"/>
      <c r="Q1270" s="274" t="str">
        <f>IF(COUNTA(E1270:P1270)&gt;0,IF(COUNTA(E1270:P1270)&lt;&gt;2,"???",$AB$1),"")</f>
        <v/>
      </c>
      <c r="Z1270" s="82" t="str">
        <f>IF(Q1270=$AB$1,INDEX($E$3:$H$3,MAX(E1271:H1271)),"")</f>
        <v/>
      </c>
      <c r="AA1270" s="83" t="str">
        <f>IF(Q1270=$AB$1,INDEX($I$3:$P$3,MAX(I1271:P1271)),"")</f>
        <v/>
      </c>
      <c r="AB1270" s="84" t="str">
        <f>IF(ISNUMBER(AA1270),Z1270&amp;AA1270,"")</f>
        <v/>
      </c>
      <c r="AC1270" s="107" t="str">
        <f>IF(ISNUMBER(AA1270),AB1270&amp;TEXT(COUNTIF(AB$4:AB1270,AB1270),"000"),"")</f>
        <v/>
      </c>
    </row>
    <row r="1271" spans="1:29" ht="12" customHeight="1" thickBot="1" x14ac:dyDescent="0.25">
      <c r="A1271" s="272"/>
      <c r="B1271" s="64"/>
      <c r="C1271" s="64"/>
      <c r="D1271" s="64"/>
      <c r="E1271" s="78" t="str">
        <f t="shared" ref="E1271:H1271" si="3803">IF(LEN(E1270)=1,COLUMN(A1267),"")</f>
        <v/>
      </c>
      <c r="F1271" s="79" t="str">
        <f t="shared" si="3803"/>
        <v/>
      </c>
      <c r="G1271" s="79" t="str">
        <f t="shared" si="3803"/>
        <v/>
      </c>
      <c r="H1271" s="79" t="str">
        <f t="shared" si="3803"/>
        <v/>
      </c>
      <c r="I1271" s="80" t="str">
        <f t="shared" ref="I1271" si="3804">IF(LEN(I1270)=1,COLUMN(A1267),"")</f>
        <v/>
      </c>
      <c r="J1271" s="79" t="str">
        <f t="shared" ref="J1271" si="3805">IF(LEN(J1270)=1,COLUMN(B1267),"")</f>
        <v/>
      </c>
      <c r="K1271" s="79" t="str">
        <f t="shared" ref="K1271" si="3806">IF(LEN(K1270)=1,COLUMN(C1267),"")</f>
        <v/>
      </c>
      <c r="L1271" s="79" t="str">
        <f t="shared" ref="L1271" si="3807">IF(LEN(L1270)=1,COLUMN(D1267),"")</f>
        <v/>
      </c>
      <c r="M1271" s="79" t="str">
        <f t="shared" ref="M1271" si="3808">IF(LEN(M1270)=1,COLUMN(E1267),"")</f>
        <v/>
      </c>
      <c r="N1271" s="79" t="str">
        <f t="shared" ref="N1271" si="3809">IF(LEN(N1270)=1,COLUMN(F1267),"")</f>
        <v/>
      </c>
      <c r="O1271" s="79" t="str">
        <f t="shared" ref="O1271" si="3810">IF(LEN(O1270)=1,COLUMN(G1267),"")</f>
        <v/>
      </c>
      <c r="P1271" s="81" t="str">
        <f t="shared" ref="P1271" si="3811">IF(LEN(P1270)=1,COLUMN(H1267),"")</f>
        <v/>
      </c>
      <c r="Q1271" s="275"/>
      <c r="Z1271" s="85"/>
      <c r="AB1271" s="86"/>
      <c r="AC1271" s="108"/>
    </row>
    <row r="1272" spans="1:29" ht="12" customHeight="1" thickBot="1" x14ac:dyDescent="0.25">
      <c r="A1272" s="272"/>
      <c r="B1272" s="65"/>
      <c r="C1272" s="65"/>
      <c r="D1272" s="65"/>
      <c r="E1272" s="74"/>
      <c r="F1272" s="75"/>
      <c r="G1272" s="75"/>
      <c r="H1272" s="75"/>
      <c r="I1272" s="76"/>
      <c r="J1272" s="75"/>
      <c r="K1272" s="75"/>
      <c r="L1272" s="75"/>
      <c r="M1272" s="75"/>
      <c r="N1272" s="75"/>
      <c r="O1272" s="75"/>
      <c r="P1272" s="77"/>
      <c r="Q1272" s="276"/>
      <c r="Z1272" s="87"/>
      <c r="AA1272" s="88"/>
      <c r="AB1272" s="89"/>
      <c r="AC1272" s="109"/>
    </row>
    <row r="1273" spans="1:29" ht="12" customHeight="1" thickBot="1" x14ac:dyDescent="0.25">
      <c r="A1273" s="272" t="str">
        <f>IF((ROW()-3)/3&lt;=AnzTeams,ROUNDUP((ROW()-3)/3,0),"")</f>
        <v/>
      </c>
      <c r="B1273" s="68"/>
      <c r="C1273" s="68"/>
      <c r="D1273" s="68"/>
      <c r="E1273" s="66"/>
      <c r="F1273" s="67"/>
      <c r="G1273" s="67"/>
      <c r="H1273" s="71"/>
      <c r="I1273" s="72"/>
      <c r="J1273" s="67"/>
      <c r="K1273" s="67"/>
      <c r="L1273" s="67"/>
      <c r="M1273" s="67"/>
      <c r="N1273" s="67"/>
      <c r="O1273" s="67"/>
      <c r="P1273" s="73"/>
      <c r="Q1273" s="274" t="str">
        <f>IF(COUNTA(E1273:P1273)&gt;0,IF(COUNTA(E1273:P1273)&lt;&gt;2,"???",$AB$1),"")</f>
        <v/>
      </c>
      <c r="Z1273" s="82" t="str">
        <f>IF(Q1273=$AB$1,INDEX($E$3:$H$3,MAX(E1274:H1274)),"")</f>
        <v/>
      </c>
      <c r="AA1273" s="83" t="str">
        <f>IF(Q1273=$AB$1,INDEX($I$3:$P$3,MAX(I1274:P1274)),"")</f>
        <v/>
      </c>
      <c r="AB1273" s="84" t="str">
        <f>IF(ISNUMBER(AA1273),Z1273&amp;AA1273,"")</f>
        <v/>
      </c>
      <c r="AC1273" s="107" t="str">
        <f>IF(ISNUMBER(AA1273),AB1273&amp;TEXT(COUNTIF(AB$4:AB1273,AB1273),"000"),"")</f>
        <v/>
      </c>
    </row>
    <row r="1274" spans="1:29" ht="12" customHeight="1" thickBot="1" x14ac:dyDescent="0.25">
      <c r="A1274" s="272"/>
      <c r="B1274" s="64"/>
      <c r="C1274" s="64"/>
      <c r="D1274" s="64"/>
      <c r="E1274" s="78" t="str">
        <f t="shared" ref="E1274:H1274" si="3812">IF(LEN(E1273)=1,COLUMN(A1270),"")</f>
        <v/>
      </c>
      <c r="F1274" s="79" t="str">
        <f t="shared" si="3812"/>
        <v/>
      </c>
      <c r="G1274" s="79" t="str">
        <f t="shared" si="3812"/>
        <v/>
      </c>
      <c r="H1274" s="79" t="str">
        <f t="shared" si="3812"/>
        <v/>
      </c>
      <c r="I1274" s="80" t="str">
        <f t="shared" ref="I1274" si="3813">IF(LEN(I1273)=1,COLUMN(A1270),"")</f>
        <v/>
      </c>
      <c r="J1274" s="79" t="str">
        <f t="shared" ref="J1274" si="3814">IF(LEN(J1273)=1,COLUMN(B1270),"")</f>
        <v/>
      </c>
      <c r="K1274" s="79" t="str">
        <f t="shared" ref="K1274" si="3815">IF(LEN(K1273)=1,COLUMN(C1270),"")</f>
        <v/>
      </c>
      <c r="L1274" s="79" t="str">
        <f t="shared" ref="L1274" si="3816">IF(LEN(L1273)=1,COLUMN(D1270),"")</f>
        <v/>
      </c>
      <c r="M1274" s="79" t="str">
        <f t="shared" ref="M1274" si="3817">IF(LEN(M1273)=1,COLUMN(E1270),"")</f>
        <v/>
      </c>
      <c r="N1274" s="79" t="str">
        <f t="shared" ref="N1274" si="3818">IF(LEN(N1273)=1,COLUMN(F1270),"")</f>
        <v/>
      </c>
      <c r="O1274" s="79" t="str">
        <f t="shared" ref="O1274" si="3819">IF(LEN(O1273)=1,COLUMN(G1270),"")</f>
        <v/>
      </c>
      <c r="P1274" s="81" t="str">
        <f t="shared" ref="P1274" si="3820">IF(LEN(P1273)=1,COLUMN(H1270),"")</f>
        <v/>
      </c>
      <c r="Q1274" s="275"/>
      <c r="Z1274" s="85"/>
      <c r="AB1274" s="86"/>
      <c r="AC1274" s="108"/>
    </row>
    <row r="1275" spans="1:29" ht="12" customHeight="1" thickBot="1" x14ac:dyDescent="0.25">
      <c r="A1275" s="272"/>
      <c r="B1275" s="65"/>
      <c r="C1275" s="65"/>
      <c r="D1275" s="65"/>
      <c r="E1275" s="74"/>
      <c r="F1275" s="75"/>
      <c r="G1275" s="75"/>
      <c r="H1275" s="75"/>
      <c r="I1275" s="76"/>
      <c r="J1275" s="75"/>
      <c r="K1275" s="75"/>
      <c r="L1275" s="75"/>
      <c r="M1275" s="75"/>
      <c r="N1275" s="75"/>
      <c r="O1275" s="75"/>
      <c r="P1275" s="77"/>
      <c r="Q1275" s="276"/>
      <c r="Z1275" s="87"/>
      <c r="AA1275" s="88"/>
      <c r="AB1275" s="89"/>
      <c r="AC1275" s="109"/>
    </row>
    <row r="1276" spans="1:29" ht="12" customHeight="1" thickBot="1" x14ac:dyDescent="0.25">
      <c r="A1276" s="272" t="str">
        <f>IF((ROW()-3)/3&lt;=AnzTeams,ROUNDUP((ROW()-3)/3,0),"")</f>
        <v/>
      </c>
      <c r="B1276" s="68"/>
      <c r="C1276" s="68"/>
      <c r="D1276" s="68"/>
      <c r="E1276" s="66"/>
      <c r="F1276" s="67"/>
      <c r="G1276" s="67"/>
      <c r="H1276" s="71"/>
      <c r="I1276" s="72"/>
      <c r="J1276" s="67"/>
      <c r="K1276" s="67"/>
      <c r="L1276" s="67"/>
      <c r="M1276" s="67"/>
      <c r="N1276" s="67"/>
      <c r="O1276" s="67"/>
      <c r="P1276" s="73"/>
      <c r="Q1276" s="274" t="str">
        <f>IF(COUNTA(E1276:P1276)&gt;0,IF(COUNTA(E1276:P1276)&lt;&gt;2,"???",$AB$1),"")</f>
        <v/>
      </c>
      <c r="Z1276" s="82" t="str">
        <f>IF(Q1276=$AB$1,INDEX($E$3:$H$3,MAX(E1277:H1277)),"")</f>
        <v/>
      </c>
      <c r="AA1276" s="83" t="str">
        <f>IF(Q1276=$AB$1,INDEX($I$3:$P$3,MAX(I1277:P1277)),"")</f>
        <v/>
      </c>
      <c r="AB1276" s="84" t="str">
        <f>IF(ISNUMBER(AA1276),Z1276&amp;AA1276,"")</f>
        <v/>
      </c>
      <c r="AC1276" s="107" t="str">
        <f>IF(ISNUMBER(AA1276),AB1276&amp;TEXT(COUNTIF(AB$4:AB1276,AB1276),"000"),"")</f>
        <v/>
      </c>
    </row>
    <row r="1277" spans="1:29" ht="12" customHeight="1" thickBot="1" x14ac:dyDescent="0.25">
      <c r="A1277" s="272"/>
      <c r="B1277" s="64"/>
      <c r="C1277" s="64"/>
      <c r="D1277" s="64"/>
      <c r="E1277" s="78" t="str">
        <f t="shared" ref="E1277:H1277" si="3821">IF(LEN(E1276)=1,COLUMN(A1273),"")</f>
        <v/>
      </c>
      <c r="F1277" s="79" t="str">
        <f t="shared" si="3821"/>
        <v/>
      </c>
      <c r="G1277" s="79" t="str">
        <f t="shared" si="3821"/>
        <v/>
      </c>
      <c r="H1277" s="79" t="str">
        <f t="shared" si="3821"/>
        <v/>
      </c>
      <c r="I1277" s="80" t="str">
        <f t="shared" ref="I1277" si="3822">IF(LEN(I1276)=1,COLUMN(A1273),"")</f>
        <v/>
      </c>
      <c r="J1277" s="79" t="str">
        <f t="shared" ref="J1277" si="3823">IF(LEN(J1276)=1,COLUMN(B1273),"")</f>
        <v/>
      </c>
      <c r="K1277" s="79" t="str">
        <f t="shared" ref="K1277" si="3824">IF(LEN(K1276)=1,COLUMN(C1273),"")</f>
        <v/>
      </c>
      <c r="L1277" s="79" t="str">
        <f t="shared" ref="L1277" si="3825">IF(LEN(L1276)=1,COLUMN(D1273),"")</f>
        <v/>
      </c>
      <c r="M1277" s="79" t="str">
        <f t="shared" ref="M1277" si="3826">IF(LEN(M1276)=1,COLUMN(E1273),"")</f>
        <v/>
      </c>
      <c r="N1277" s="79" t="str">
        <f t="shared" ref="N1277" si="3827">IF(LEN(N1276)=1,COLUMN(F1273),"")</f>
        <v/>
      </c>
      <c r="O1277" s="79" t="str">
        <f t="shared" ref="O1277" si="3828">IF(LEN(O1276)=1,COLUMN(G1273),"")</f>
        <v/>
      </c>
      <c r="P1277" s="81" t="str">
        <f t="shared" ref="P1277" si="3829">IF(LEN(P1276)=1,COLUMN(H1273),"")</f>
        <v/>
      </c>
      <c r="Q1277" s="275"/>
      <c r="Z1277" s="85"/>
      <c r="AB1277" s="86"/>
      <c r="AC1277" s="108"/>
    </row>
    <row r="1278" spans="1:29" ht="12" customHeight="1" thickBot="1" x14ac:dyDescent="0.25">
      <c r="A1278" s="272"/>
      <c r="B1278" s="65"/>
      <c r="C1278" s="65"/>
      <c r="D1278" s="65"/>
      <c r="E1278" s="74"/>
      <c r="F1278" s="75"/>
      <c r="G1278" s="75"/>
      <c r="H1278" s="75"/>
      <c r="I1278" s="76"/>
      <c r="J1278" s="75"/>
      <c r="K1278" s="75"/>
      <c r="L1278" s="75"/>
      <c r="M1278" s="75"/>
      <c r="N1278" s="75"/>
      <c r="O1278" s="75"/>
      <c r="P1278" s="77"/>
      <c r="Q1278" s="276"/>
      <c r="Z1278" s="87"/>
      <c r="AA1278" s="88"/>
      <c r="AB1278" s="89"/>
      <c r="AC1278" s="109"/>
    </row>
    <row r="1279" spans="1:29" ht="12" customHeight="1" thickBot="1" x14ac:dyDescent="0.25">
      <c r="A1279" s="272" t="str">
        <f>IF((ROW()-3)/3&lt;=AnzTeams,ROUNDUP((ROW()-3)/3,0),"")</f>
        <v/>
      </c>
      <c r="B1279" s="68"/>
      <c r="C1279" s="68"/>
      <c r="D1279" s="68"/>
      <c r="E1279" s="66"/>
      <c r="F1279" s="67"/>
      <c r="G1279" s="67"/>
      <c r="H1279" s="71"/>
      <c r="I1279" s="72"/>
      <c r="J1279" s="67"/>
      <c r="K1279" s="67"/>
      <c r="L1279" s="67"/>
      <c r="M1279" s="67"/>
      <c r="N1279" s="67"/>
      <c r="O1279" s="67"/>
      <c r="P1279" s="73"/>
      <c r="Q1279" s="274" t="str">
        <f>IF(COUNTA(E1279:P1279)&gt;0,IF(COUNTA(E1279:P1279)&lt;&gt;2,"???",$AB$1),"")</f>
        <v/>
      </c>
      <c r="Z1279" s="82" t="str">
        <f>IF(Q1279=$AB$1,INDEX($E$3:$H$3,MAX(E1280:H1280)),"")</f>
        <v/>
      </c>
      <c r="AA1279" s="83" t="str">
        <f>IF(Q1279=$AB$1,INDEX($I$3:$P$3,MAX(I1280:P1280)),"")</f>
        <v/>
      </c>
      <c r="AB1279" s="84" t="str">
        <f>IF(ISNUMBER(AA1279),Z1279&amp;AA1279,"")</f>
        <v/>
      </c>
      <c r="AC1279" s="107" t="str">
        <f>IF(ISNUMBER(AA1279),AB1279&amp;TEXT(COUNTIF(AB$4:AB1279,AB1279),"000"),"")</f>
        <v/>
      </c>
    </row>
    <row r="1280" spans="1:29" ht="12" customHeight="1" thickBot="1" x14ac:dyDescent="0.25">
      <c r="A1280" s="272"/>
      <c r="B1280" s="64"/>
      <c r="C1280" s="64"/>
      <c r="D1280" s="64"/>
      <c r="E1280" s="78" t="str">
        <f t="shared" ref="E1280:H1280" si="3830">IF(LEN(E1279)=1,COLUMN(A1276),"")</f>
        <v/>
      </c>
      <c r="F1280" s="79" t="str">
        <f t="shared" si="3830"/>
        <v/>
      </c>
      <c r="G1280" s="79" t="str">
        <f t="shared" si="3830"/>
        <v/>
      </c>
      <c r="H1280" s="79" t="str">
        <f t="shared" si="3830"/>
        <v/>
      </c>
      <c r="I1280" s="80" t="str">
        <f t="shared" ref="I1280" si="3831">IF(LEN(I1279)=1,COLUMN(A1276),"")</f>
        <v/>
      </c>
      <c r="J1280" s="79" t="str">
        <f t="shared" ref="J1280" si="3832">IF(LEN(J1279)=1,COLUMN(B1276),"")</f>
        <v/>
      </c>
      <c r="K1280" s="79" t="str">
        <f t="shared" ref="K1280" si="3833">IF(LEN(K1279)=1,COLUMN(C1276),"")</f>
        <v/>
      </c>
      <c r="L1280" s="79" t="str">
        <f t="shared" ref="L1280" si="3834">IF(LEN(L1279)=1,COLUMN(D1276),"")</f>
        <v/>
      </c>
      <c r="M1280" s="79" t="str">
        <f t="shared" ref="M1280" si="3835">IF(LEN(M1279)=1,COLUMN(E1276),"")</f>
        <v/>
      </c>
      <c r="N1280" s="79" t="str">
        <f t="shared" ref="N1280" si="3836">IF(LEN(N1279)=1,COLUMN(F1276),"")</f>
        <v/>
      </c>
      <c r="O1280" s="79" t="str">
        <f t="shared" ref="O1280" si="3837">IF(LEN(O1279)=1,COLUMN(G1276),"")</f>
        <v/>
      </c>
      <c r="P1280" s="81" t="str">
        <f t="shared" ref="P1280" si="3838">IF(LEN(P1279)=1,COLUMN(H1276),"")</f>
        <v/>
      </c>
      <c r="Q1280" s="275"/>
      <c r="Z1280" s="85"/>
      <c r="AB1280" s="86"/>
      <c r="AC1280" s="108"/>
    </row>
    <row r="1281" spans="1:29" ht="12" customHeight="1" thickBot="1" x14ac:dyDescent="0.25">
      <c r="A1281" s="272"/>
      <c r="B1281" s="65"/>
      <c r="C1281" s="65"/>
      <c r="D1281" s="65"/>
      <c r="E1281" s="74"/>
      <c r="F1281" s="75"/>
      <c r="G1281" s="75"/>
      <c r="H1281" s="75"/>
      <c r="I1281" s="76"/>
      <c r="J1281" s="75"/>
      <c r="K1281" s="75"/>
      <c r="L1281" s="75"/>
      <c r="M1281" s="75"/>
      <c r="N1281" s="75"/>
      <c r="O1281" s="75"/>
      <c r="P1281" s="77"/>
      <c r="Q1281" s="276"/>
      <c r="Z1281" s="87"/>
      <c r="AA1281" s="88"/>
      <c r="AB1281" s="89"/>
      <c r="AC1281" s="109"/>
    </row>
    <row r="1282" spans="1:29" ht="12" customHeight="1" thickBot="1" x14ac:dyDescent="0.25">
      <c r="A1282" s="272" t="str">
        <f>IF((ROW()-3)/3&lt;=AnzTeams,ROUNDUP((ROW()-3)/3,0),"")</f>
        <v/>
      </c>
      <c r="B1282" s="68"/>
      <c r="C1282" s="68"/>
      <c r="D1282" s="68"/>
      <c r="E1282" s="66"/>
      <c r="F1282" s="67"/>
      <c r="G1282" s="67"/>
      <c r="H1282" s="71"/>
      <c r="I1282" s="72"/>
      <c r="J1282" s="67"/>
      <c r="K1282" s="67"/>
      <c r="L1282" s="67"/>
      <c r="M1282" s="67"/>
      <c r="N1282" s="67"/>
      <c r="O1282" s="67"/>
      <c r="P1282" s="73"/>
      <c r="Q1282" s="274" t="str">
        <f>IF(COUNTA(E1282:P1282)&gt;0,IF(COUNTA(E1282:P1282)&lt;&gt;2,"???",$AB$1),"")</f>
        <v/>
      </c>
      <c r="Z1282" s="82" t="str">
        <f>IF(Q1282=$AB$1,INDEX($E$3:$H$3,MAX(E1283:H1283)),"")</f>
        <v/>
      </c>
      <c r="AA1282" s="83" t="str">
        <f>IF(Q1282=$AB$1,INDEX($I$3:$P$3,MAX(I1283:P1283)),"")</f>
        <v/>
      </c>
      <c r="AB1282" s="84" t="str">
        <f>IF(ISNUMBER(AA1282),Z1282&amp;AA1282,"")</f>
        <v/>
      </c>
      <c r="AC1282" s="107" t="str">
        <f>IF(ISNUMBER(AA1282),AB1282&amp;TEXT(COUNTIF(AB$4:AB1282,AB1282),"000"),"")</f>
        <v/>
      </c>
    </row>
    <row r="1283" spans="1:29" ht="12" customHeight="1" thickBot="1" x14ac:dyDescent="0.25">
      <c r="A1283" s="272"/>
      <c r="B1283" s="64"/>
      <c r="C1283" s="64"/>
      <c r="D1283" s="64"/>
      <c r="E1283" s="78" t="str">
        <f t="shared" ref="E1283:H1283" si="3839">IF(LEN(E1282)=1,COLUMN(A1279),"")</f>
        <v/>
      </c>
      <c r="F1283" s="79" t="str">
        <f t="shared" si="3839"/>
        <v/>
      </c>
      <c r="G1283" s="79" t="str">
        <f t="shared" si="3839"/>
        <v/>
      </c>
      <c r="H1283" s="79" t="str">
        <f t="shared" si="3839"/>
        <v/>
      </c>
      <c r="I1283" s="80" t="str">
        <f t="shared" ref="I1283" si="3840">IF(LEN(I1282)=1,COLUMN(A1279),"")</f>
        <v/>
      </c>
      <c r="J1283" s="79" t="str">
        <f t="shared" ref="J1283" si="3841">IF(LEN(J1282)=1,COLUMN(B1279),"")</f>
        <v/>
      </c>
      <c r="K1283" s="79" t="str">
        <f t="shared" ref="K1283" si="3842">IF(LEN(K1282)=1,COLUMN(C1279),"")</f>
        <v/>
      </c>
      <c r="L1283" s="79" t="str">
        <f t="shared" ref="L1283" si="3843">IF(LEN(L1282)=1,COLUMN(D1279),"")</f>
        <v/>
      </c>
      <c r="M1283" s="79" t="str">
        <f t="shared" ref="M1283" si="3844">IF(LEN(M1282)=1,COLUMN(E1279),"")</f>
        <v/>
      </c>
      <c r="N1283" s="79" t="str">
        <f t="shared" ref="N1283" si="3845">IF(LEN(N1282)=1,COLUMN(F1279),"")</f>
        <v/>
      </c>
      <c r="O1283" s="79" t="str">
        <f t="shared" ref="O1283" si="3846">IF(LEN(O1282)=1,COLUMN(G1279),"")</f>
        <v/>
      </c>
      <c r="P1283" s="81" t="str">
        <f t="shared" ref="P1283" si="3847">IF(LEN(P1282)=1,COLUMN(H1279),"")</f>
        <v/>
      </c>
      <c r="Q1283" s="275"/>
      <c r="Z1283" s="85"/>
      <c r="AB1283" s="86"/>
      <c r="AC1283" s="108"/>
    </row>
    <row r="1284" spans="1:29" ht="12" customHeight="1" thickBot="1" x14ac:dyDescent="0.25">
      <c r="A1284" s="272"/>
      <c r="B1284" s="65"/>
      <c r="C1284" s="65"/>
      <c r="D1284" s="65"/>
      <c r="E1284" s="74"/>
      <c r="F1284" s="75"/>
      <c r="G1284" s="75"/>
      <c r="H1284" s="75"/>
      <c r="I1284" s="76"/>
      <c r="J1284" s="75"/>
      <c r="K1284" s="75"/>
      <c r="L1284" s="75"/>
      <c r="M1284" s="75"/>
      <c r="N1284" s="75"/>
      <c r="O1284" s="75"/>
      <c r="P1284" s="77"/>
      <c r="Q1284" s="276"/>
      <c r="Z1284" s="87"/>
      <c r="AA1284" s="88"/>
      <c r="AB1284" s="89"/>
      <c r="AC1284" s="109"/>
    </row>
    <row r="1285" spans="1:29" ht="12" customHeight="1" thickBot="1" x14ac:dyDescent="0.25">
      <c r="A1285" s="272" t="str">
        <f>IF((ROW()-3)/3&lt;=AnzTeams,ROUNDUP((ROW()-3)/3,0),"")</f>
        <v/>
      </c>
      <c r="B1285" s="68"/>
      <c r="C1285" s="68"/>
      <c r="D1285" s="68"/>
      <c r="E1285" s="66"/>
      <c r="F1285" s="67"/>
      <c r="G1285" s="67"/>
      <c r="H1285" s="71"/>
      <c r="I1285" s="72"/>
      <c r="J1285" s="67"/>
      <c r="K1285" s="67"/>
      <c r="L1285" s="67"/>
      <c r="M1285" s="67"/>
      <c r="N1285" s="67"/>
      <c r="O1285" s="67"/>
      <c r="P1285" s="73"/>
      <c r="Q1285" s="274" t="str">
        <f>IF(COUNTA(E1285:P1285)&gt;0,IF(COUNTA(E1285:P1285)&lt;&gt;2,"???",$AB$1),"")</f>
        <v/>
      </c>
      <c r="Z1285" s="82" t="str">
        <f>IF(Q1285=$AB$1,INDEX($E$3:$H$3,MAX(E1286:H1286)),"")</f>
        <v/>
      </c>
      <c r="AA1285" s="83" t="str">
        <f>IF(Q1285=$AB$1,INDEX($I$3:$P$3,MAX(I1286:P1286)),"")</f>
        <v/>
      </c>
      <c r="AB1285" s="84" t="str">
        <f>IF(ISNUMBER(AA1285),Z1285&amp;AA1285,"")</f>
        <v/>
      </c>
      <c r="AC1285" s="107" t="str">
        <f>IF(ISNUMBER(AA1285),AB1285&amp;TEXT(COUNTIF(AB$4:AB1285,AB1285),"000"),"")</f>
        <v/>
      </c>
    </row>
    <row r="1286" spans="1:29" ht="12" customHeight="1" thickBot="1" x14ac:dyDescent="0.25">
      <c r="A1286" s="272"/>
      <c r="B1286" s="64"/>
      <c r="C1286" s="64"/>
      <c r="D1286" s="64"/>
      <c r="E1286" s="78" t="str">
        <f t="shared" ref="E1286:H1286" si="3848">IF(LEN(E1285)=1,COLUMN(A1282),"")</f>
        <v/>
      </c>
      <c r="F1286" s="79" t="str">
        <f t="shared" si="3848"/>
        <v/>
      </c>
      <c r="G1286" s="79" t="str">
        <f t="shared" si="3848"/>
        <v/>
      </c>
      <c r="H1286" s="79" t="str">
        <f t="shared" si="3848"/>
        <v/>
      </c>
      <c r="I1286" s="80" t="str">
        <f t="shared" ref="I1286" si="3849">IF(LEN(I1285)=1,COLUMN(A1282),"")</f>
        <v/>
      </c>
      <c r="J1286" s="79" t="str">
        <f t="shared" ref="J1286" si="3850">IF(LEN(J1285)=1,COLUMN(B1282),"")</f>
        <v/>
      </c>
      <c r="K1286" s="79" t="str">
        <f t="shared" ref="K1286" si="3851">IF(LEN(K1285)=1,COLUMN(C1282),"")</f>
        <v/>
      </c>
      <c r="L1286" s="79" t="str">
        <f t="shared" ref="L1286" si="3852">IF(LEN(L1285)=1,COLUMN(D1282),"")</f>
        <v/>
      </c>
      <c r="M1286" s="79" t="str">
        <f t="shared" ref="M1286" si="3853">IF(LEN(M1285)=1,COLUMN(E1282),"")</f>
        <v/>
      </c>
      <c r="N1286" s="79" t="str">
        <f t="shared" ref="N1286" si="3854">IF(LEN(N1285)=1,COLUMN(F1282),"")</f>
        <v/>
      </c>
      <c r="O1286" s="79" t="str">
        <f t="shared" ref="O1286" si="3855">IF(LEN(O1285)=1,COLUMN(G1282),"")</f>
        <v/>
      </c>
      <c r="P1286" s="81" t="str">
        <f t="shared" ref="P1286" si="3856">IF(LEN(P1285)=1,COLUMN(H1282),"")</f>
        <v/>
      </c>
      <c r="Q1286" s="275"/>
      <c r="Z1286" s="85"/>
      <c r="AB1286" s="86"/>
      <c r="AC1286" s="108"/>
    </row>
    <row r="1287" spans="1:29" ht="12" customHeight="1" thickBot="1" x14ac:dyDescent="0.25">
      <c r="A1287" s="272"/>
      <c r="B1287" s="65"/>
      <c r="C1287" s="65"/>
      <c r="D1287" s="65"/>
      <c r="E1287" s="74"/>
      <c r="F1287" s="75"/>
      <c r="G1287" s="75"/>
      <c r="H1287" s="75"/>
      <c r="I1287" s="76"/>
      <c r="J1287" s="75"/>
      <c r="K1287" s="75"/>
      <c r="L1287" s="75"/>
      <c r="M1287" s="75"/>
      <c r="N1287" s="75"/>
      <c r="O1287" s="75"/>
      <c r="P1287" s="77"/>
      <c r="Q1287" s="276"/>
      <c r="Z1287" s="87"/>
      <c r="AA1287" s="88"/>
      <c r="AB1287" s="89"/>
      <c r="AC1287" s="109"/>
    </row>
    <row r="1288" spans="1:29" ht="12" customHeight="1" thickBot="1" x14ac:dyDescent="0.25">
      <c r="A1288" s="272" t="str">
        <f>IF((ROW()-3)/3&lt;=AnzTeams,ROUNDUP((ROW()-3)/3,0),"")</f>
        <v/>
      </c>
      <c r="B1288" s="68"/>
      <c r="C1288" s="68"/>
      <c r="D1288" s="68"/>
      <c r="E1288" s="66"/>
      <c r="F1288" s="67"/>
      <c r="G1288" s="67"/>
      <c r="H1288" s="71"/>
      <c r="I1288" s="72"/>
      <c r="J1288" s="67"/>
      <c r="K1288" s="67"/>
      <c r="L1288" s="67"/>
      <c r="M1288" s="67"/>
      <c r="N1288" s="67"/>
      <c r="O1288" s="67"/>
      <c r="P1288" s="73"/>
      <c r="Q1288" s="274" t="str">
        <f>IF(COUNTA(E1288:P1288)&gt;0,IF(COUNTA(E1288:P1288)&lt;&gt;2,"???",$AB$1),"")</f>
        <v/>
      </c>
      <c r="Z1288" s="82" t="str">
        <f>IF(Q1288=$AB$1,INDEX($E$3:$H$3,MAX(E1289:H1289)),"")</f>
        <v/>
      </c>
      <c r="AA1288" s="83" t="str">
        <f>IF(Q1288=$AB$1,INDEX($I$3:$P$3,MAX(I1289:P1289)),"")</f>
        <v/>
      </c>
      <c r="AB1288" s="84" t="str">
        <f>IF(ISNUMBER(AA1288),Z1288&amp;AA1288,"")</f>
        <v/>
      </c>
      <c r="AC1288" s="107" t="str">
        <f>IF(ISNUMBER(AA1288),AB1288&amp;TEXT(COUNTIF(AB$4:AB1288,AB1288),"000"),"")</f>
        <v/>
      </c>
    </row>
    <row r="1289" spans="1:29" ht="12" customHeight="1" thickBot="1" x14ac:dyDescent="0.25">
      <c r="A1289" s="272"/>
      <c r="B1289" s="64"/>
      <c r="C1289" s="64"/>
      <c r="D1289" s="64"/>
      <c r="E1289" s="78" t="str">
        <f t="shared" ref="E1289:H1289" si="3857">IF(LEN(E1288)=1,COLUMN(A1285),"")</f>
        <v/>
      </c>
      <c r="F1289" s="79" t="str">
        <f t="shared" si="3857"/>
        <v/>
      </c>
      <c r="G1289" s="79" t="str">
        <f t="shared" si="3857"/>
        <v/>
      </c>
      <c r="H1289" s="79" t="str">
        <f t="shared" si="3857"/>
        <v/>
      </c>
      <c r="I1289" s="80" t="str">
        <f t="shared" ref="I1289" si="3858">IF(LEN(I1288)=1,COLUMN(A1285),"")</f>
        <v/>
      </c>
      <c r="J1289" s="79" t="str">
        <f t="shared" ref="J1289" si="3859">IF(LEN(J1288)=1,COLUMN(B1285),"")</f>
        <v/>
      </c>
      <c r="K1289" s="79" t="str">
        <f t="shared" ref="K1289" si="3860">IF(LEN(K1288)=1,COLUMN(C1285),"")</f>
        <v/>
      </c>
      <c r="L1289" s="79" t="str">
        <f t="shared" ref="L1289" si="3861">IF(LEN(L1288)=1,COLUMN(D1285),"")</f>
        <v/>
      </c>
      <c r="M1289" s="79" t="str">
        <f t="shared" ref="M1289" si="3862">IF(LEN(M1288)=1,COLUMN(E1285),"")</f>
        <v/>
      </c>
      <c r="N1289" s="79" t="str">
        <f t="shared" ref="N1289" si="3863">IF(LEN(N1288)=1,COLUMN(F1285),"")</f>
        <v/>
      </c>
      <c r="O1289" s="79" t="str">
        <f t="shared" ref="O1289" si="3864">IF(LEN(O1288)=1,COLUMN(G1285),"")</f>
        <v/>
      </c>
      <c r="P1289" s="81" t="str">
        <f t="shared" ref="P1289" si="3865">IF(LEN(P1288)=1,COLUMN(H1285),"")</f>
        <v/>
      </c>
      <c r="Q1289" s="275"/>
      <c r="Z1289" s="85"/>
      <c r="AB1289" s="86"/>
      <c r="AC1289" s="108"/>
    </row>
    <row r="1290" spans="1:29" ht="12" customHeight="1" thickBot="1" x14ac:dyDescent="0.25">
      <c r="A1290" s="272"/>
      <c r="B1290" s="65"/>
      <c r="C1290" s="65"/>
      <c r="D1290" s="65"/>
      <c r="E1290" s="74"/>
      <c r="F1290" s="75"/>
      <c r="G1290" s="75"/>
      <c r="H1290" s="75"/>
      <c r="I1290" s="76"/>
      <c r="J1290" s="75"/>
      <c r="K1290" s="75"/>
      <c r="L1290" s="75"/>
      <c r="M1290" s="75"/>
      <c r="N1290" s="75"/>
      <c r="O1290" s="75"/>
      <c r="P1290" s="77"/>
      <c r="Q1290" s="276"/>
      <c r="Z1290" s="87"/>
      <c r="AA1290" s="88"/>
      <c r="AB1290" s="89"/>
      <c r="AC1290" s="109"/>
    </row>
    <row r="1291" spans="1:29" ht="12" customHeight="1" thickBot="1" x14ac:dyDescent="0.25">
      <c r="A1291" s="272" t="str">
        <f>IF((ROW()-3)/3&lt;=AnzTeams,ROUNDUP((ROW()-3)/3,0),"")</f>
        <v/>
      </c>
      <c r="B1291" s="68"/>
      <c r="C1291" s="68"/>
      <c r="D1291" s="68"/>
      <c r="E1291" s="66"/>
      <c r="F1291" s="67"/>
      <c r="G1291" s="67"/>
      <c r="H1291" s="71"/>
      <c r="I1291" s="72"/>
      <c r="J1291" s="67"/>
      <c r="K1291" s="67"/>
      <c r="L1291" s="67"/>
      <c r="M1291" s="67"/>
      <c r="N1291" s="67"/>
      <c r="O1291" s="67"/>
      <c r="P1291" s="73"/>
      <c r="Q1291" s="274" t="str">
        <f>IF(COUNTA(E1291:P1291)&gt;0,IF(COUNTA(E1291:P1291)&lt;&gt;2,"???",$AB$1),"")</f>
        <v/>
      </c>
      <c r="Z1291" s="82" t="str">
        <f>IF(Q1291=$AB$1,INDEX($E$3:$H$3,MAX(E1292:H1292)),"")</f>
        <v/>
      </c>
      <c r="AA1291" s="83" t="str">
        <f>IF(Q1291=$AB$1,INDEX($I$3:$P$3,MAX(I1292:P1292)),"")</f>
        <v/>
      </c>
      <c r="AB1291" s="84" t="str">
        <f>IF(ISNUMBER(AA1291),Z1291&amp;AA1291,"")</f>
        <v/>
      </c>
      <c r="AC1291" s="107" t="str">
        <f>IF(ISNUMBER(AA1291),AB1291&amp;TEXT(COUNTIF(AB$4:AB1291,AB1291),"000"),"")</f>
        <v/>
      </c>
    </row>
    <row r="1292" spans="1:29" ht="12" customHeight="1" thickBot="1" x14ac:dyDescent="0.25">
      <c r="A1292" s="272"/>
      <c r="B1292" s="64"/>
      <c r="C1292" s="64"/>
      <c r="D1292" s="64"/>
      <c r="E1292" s="78" t="str">
        <f t="shared" ref="E1292:H1292" si="3866">IF(LEN(E1291)=1,COLUMN(A1288),"")</f>
        <v/>
      </c>
      <c r="F1292" s="79" t="str">
        <f t="shared" si="3866"/>
        <v/>
      </c>
      <c r="G1292" s="79" t="str">
        <f t="shared" si="3866"/>
        <v/>
      </c>
      <c r="H1292" s="79" t="str">
        <f t="shared" si="3866"/>
        <v/>
      </c>
      <c r="I1292" s="80" t="str">
        <f t="shared" ref="I1292" si="3867">IF(LEN(I1291)=1,COLUMN(A1288),"")</f>
        <v/>
      </c>
      <c r="J1292" s="79" t="str">
        <f t="shared" ref="J1292" si="3868">IF(LEN(J1291)=1,COLUMN(B1288),"")</f>
        <v/>
      </c>
      <c r="K1292" s="79" t="str">
        <f t="shared" ref="K1292" si="3869">IF(LEN(K1291)=1,COLUMN(C1288),"")</f>
        <v/>
      </c>
      <c r="L1292" s="79" t="str">
        <f t="shared" ref="L1292" si="3870">IF(LEN(L1291)=1,COLUMN(D1288),"")</f>
        <v/>
      </c>
      <c r="M1292" s="79" t="str">
        <f t="shared" ref="M1292" si="3871">IF(LEN(M1291)=1,COLUMN(E1288),"")</f>
        <v/>
      </c>
      <c r="N1292" s="79" t="str">
        <f t="shared" ref="N1292" si="3872">IF(LEN(N1291)=1,COLUMN(F1288),"")</f>
        <v/>
      </c>
      <c r="O1292" s="79" t="str">
        <f t="shared" ref="O1292" si="3873">IF(LEN(O1291)=1,COLUMN(G1288),"")</f>
        <v/>
      </c>
      <c r="P1292" s="81" t="str">
        <f t="shared" ref="P1292" si="3874">IF(LEN(P1291)=1,COLUMN(H1288),"")</f>
        <v/>
      </c>
      <c r="Q1292" s="275"/>
      <c r="Z1292" s="85"/>
      <c r="AB1292" s="86"/>
      <c r="AC1292" s="108"/>
    </row>
    <row r="1293" spans="1:29" ht="12" customHeight="1" thickBot="1" x14ac:dyDescent="0.25">
      <c r="A1293" s="272"/>
      <c r="B1293" s="65"/>
      <c r="C1293" s="65"/>
      <c r="D1293" s="65"/>
      <c r="E1293" s="74"/>
      <c r="F1293" s="75"/>
      <c r="G1293" s="75"/>
      <c r="H1293" s="75"/>
      <c r="I1293" s="76"/>
      <c r="J1293" s="75"/>
      <c r="K1293" s="75"/>
      <c r="L1293" s="75"/>
      <c r="M1293" s="75"/>
      <c r="N1293" s="75"/>
      <c r="O1293" s="75"/>
      <c r="P1293" s="77"/>
      <c r="Q1293" s="276"/>
      <c r="Z1293" s="87"/>
      <c r="AA1293" s="88"/>
      <c r="AB1293" s="89"/>
      <c r="AC1293" s="109"/>
    </row>
    <row r="1294" spans="1:29" ht="12" customHeight="1" thickBot="1" x14ac:dyDescent="0.25">
      <c r="A1294" s="272" t="str">
        <f>IF((ROW()-3)/3&lt;=AnzTeams,ROUNDUP((ROW()-3)/3,0),"")</f>
        <v/>
      </c>
      <c r="B1294" s="68"/>
      <c r="C1294" s="68"/>
      <c r="D1294" s="68"/>
      <c r="E1294" s="66"/>
      <c r="F1294" s="67"/>
      <c r="G1294" s="67"/>
      <c r="H1294" s="71"/>
      <c r="I1294" s="72"/>
      <c r="J1294" s="67"/>
      <c r="K1294" s="67"/>
      <c r="L1294" s="67"/>
      <c r="M1294" s="67"/>
      <c r="N1294" s="67"/>
      <c r="O1294" s="67"/>
      <c r="P1294" s="73"/>
      <c r="Q1294" s="274" t="str">
        <f>IF(COUNTA(E1294:P1294)&gt;0,IF(COUNTA(E1294:P1294)&lt;&gt;2,"???",$AB$1),"")</f>
        <v/>
      </c>
      <c r="Z1294" s="82" t="str">
        <f>IF(Q1294=$AB$1,INDEX($E$3:$H$3,MAX(E1295:H1295)),"")</f>
        <v/>
      </c>
      <c r="AA1294" s="83" t="str">
        <f>IF(Q1294=$AB$1,INDEX($I$3:$P$3,MAX(I1295:P1295)),"")</f>
        <v/>
      </c>
      <c r="AB1294" s="84" t="str">
        <f>IF(ISNUMBER(AA1294),Z1294&amp;AA1294,"")</f>
        <v/>
      </c>
      <c r="AC1294" s="107" t="str">
        <f>IF(ISNUMBER(AA1294),AB1294&amp;TEXT(COUNTIF(AB$4:AB1294,AB1294),"000"),"")</f>
        <v/>
      </c>
    </row>
    <row r="1295" spans="1:29" ht="12" customHeight="1" thickBot="1" x14ac:dyDescent="0.25">
      <c r="A1295" s="272"/>
      <c r="B1295" s="64"/>
      <c r="C1295" s="64"/>
      <c r="D1295" s="64"/>
      <c r="E1295" s="78" t="str">
        <f t="shared" ref="E1295:H1295" si="3875">IF(LEN(E1294)=1,COLUMN(A1291),"")</f>
        <v/>
      </c>
      <c r="F1295" s="79" t="str">
        <f t="shared" si="3875"/>
        <v/>
      </c>
      <c r="G1295" s="79" t="str">
        <f t="shared" si="3875"/>
        <v/>
      </c>
      <c r="H1295" s="79" t="str">
        <f t="shared" si="3875"/>
        <v/>
      </c>
      <c r="I1295" s="80" t="str">
        <f t="shared" ref="I1295" si="3876">IF(LEN(I1294)=1,COLUMN(A1291),"")</f>
        <v/>
      </c>
      <c r="J1295" s="79" t="str">
        <f t="shared" ref="J1295" si="3877">IF(LEN(J1294)=1,COLUMN(B1291),"")</f>
        <v/>
      </c>
      <c r="K1295" s="79" t="str">
        <f t="shared" ref="K1295" si="3878">IF(LEN(K1294)=1,COLUMN(C1291),"")</f>
        <v/>
      </c>
      <c r="L1295" s="79" t="str">
        <f t="shared" ref="L1295" si="3879">IF(LEN(L1294)=1,COLUMN(D1291),"")</f>
        <v/>
      </c>
      <c r="M1295" s="79" t="str">
        <f t="shared" ref="M1295" si="3880">IF(LEN(M1294)=1,COLUMN(E1291),"")</f>
        <v/>
      </c>
      <c r="N1295" s="79" t="str">
        <f t="shared" ref="N1295" si="3881">IF(LEN(N1294)=1,COLUMN(F1291),"")</f>
        <v/>
      </c>
      <c r="O1295" s="79" t="str">
        <f t="shared" ref="O1295" si="3882">IF(LEN(O1294)=1,COLUMN(G1291),"")</f>
        <v/>
      </c>
      <c r="P1295" s="81" t="str">
        <f t="shared" ref="P1295" si="3883">IF(LEN(P1294)=1,COLUMN(H1291),"")</f>
        <v/>
      </c>
      <c r="Q1295" s="275"/>
      <c r="Z1295" s="85"/>
      <c r="AB1295" s="86"/>
      <c r="AC1295" s="108"/>
    </row>
    <row r="1296" spans="1:29" ht="12" customHeight="1" thickBot="1" x14ac:dyDescent="0.25">
      <c r="A1296" s="272"/>
      <c r="B1296" s="65"/>
      <c r="C1296" s="65"/>
      <c r="D1296" s="65"/>
      <c r="E1296" s="74"/>
      <c r="F1296" s="75"/>
      <c r="G1296" s="75"/>
      <c r="H1296" s="75"/>
      <c r="I1296" s="76"/>
      <c r="J1296" s="75"/>
      <c r="K1296" s="75"/>
      <c r="L1296" s="75"/>
      <c r="M1296" s="75"/>
      <c r="N1296" s="75"/>
      <c r="O1296" s="75"/>
      <c r="P1296" s="77"/>
      <c r="Q1296" s="276"/>
      <c r="Z1296" s="87"/>
      <c r="AA1296" s="88"/>
      <c r="AB1296" s="89"/>
      <c r="AC1296" s="109"/>
    </row>
    <row r="1297" spans="1:29" ht="12" customHeight="1" thickBot="1" x14ac:dyDescent="0.25">
      <c r="A1297" s="272" t="str">
        <f>IF((ROW()-3)/3&lt;=AnzTeams,ROUNDUP((ROW()-3)/3,0),"")</f>
        <v/>
      </c>
      <c r="B1297" s="68"/>
      <c r="C1297" s="68"/>
      <c r="D1297" s="68"/>
      <c r="E1297" s="66"/>
      <c r="F1297" s="67"/>
      <c r="G1297" s="67"/>
      <c r="H1297" s="71"/>
      <c r="I1297" s="72"/>
      <c r="J1297" s="67"/>
      <c r="K1297" s="67"/>
      <c r="L1297" s="67"/>
      <c r="M1297" s="67"/>
      <c r="N1297" s="67"/>
      <c r="O1297" s="67"/>
      <c r="P1297" s="73"/>
      <c r="Q1297" s="274" t="str">
        <f>IF(COUNTA(E1297:P1297)&gt;0,IF(COUNTA(E1297:P1297)&lt;&gt;2,"???",$AB$1),"")</f>
        <v/>
      </c>
      <c r="Z1297" s="82" t="str">
        <f>IF(Q1297=$AB$1,INDEX($E$3:$H$3,MAX(E1298:H1298)),"")</f>
        <v/>
      </c>
      <c r="AA1297" s="83" t="str">
        <f>IF(Q1297=$AB$1,INDEX($I$3:$P$3,MAX(I1298:P1298)),"")</f>
        <v/>
      </c>
      <c r="AB1297" s="84" t="str">
        <f>IF(ISNUMBER(AA1297),Z1297&amp;AA1297,"")</f>
        <v/>
      </c>
      <c r="AC1297" s="107" t="str">
        <f>IF(ISNUMBER(AA1297),AB1297&amp;TEXT(COUNTIF(AB$4:AB1297,AB1297),"000"),"")</f>
        <v/>
      </c>
    </row>
    <row r="1298" spans="1:29" ht="12" customHeight="1" thickBot="1" x14ac:dyDescent="0.25">
      <c r="A1298" s="272"/>
      <c r="B1298" s="64"/>
      <c r="C1298" s="64"/>
      <c r="D1298" s="64"/>
      <c r="E1298" s="78" t="str">
        <f t="shared" ref="E1298:H1298" si="3884">IF(LEN(E1297)=1,COLUMN(A1294),"")</f>
        <v/>
      </c>
      <c r="F1298" s="79" t="str">
        <f t="shared" si="3884"/>
        <v/>
      </c>
      <c r="G1298" s="79" t="str">
        <f t="shared" si="3884"/>
        <v/>
      </c>
      <c r="H1298" s="79" t="str">
        <f t="shared" si="3884"/>
        <v/>
      </c>
      <c r="I1298" s="80" t="str">
        <f t="shared" ref="I1298" si="3885">IF(LEN(I1297)=1,COLUMN(A1294),"")</f>
        <v/>
      </c>
      <c r="J1298" s="79" t="str">
        <f t="shared" ref="J1298" si="3886">IF(LEN(J1297)=1,COLUMN(B1294),"")</f>
        <v/>
      </c>
      <c r="K1298" s="79" t="str">
        <f t="shared" ref="K1298" si="3887">IF(LEN(K1297)=1,COLUMN(C1294),"")</f>
        <v/>
      </c>
      <c r="L1298" s="79" t="str">
        <f t="shared" ref="L1298" si="3888">IF(LEN(L1297)=1,COLUMN(D1294),"")</f>
        <v/>
      </c>
      <c r="M1298" s="79" t="str">
        <f t="shared" ref="M1298" si="3889">IF(LEN(M1297)=1,COLUMN(E1294),"")</f>
        <v/>
      </c>
      <c r="N1298" s="79" t="str">
        <f t="shared" ref="N1298" si="3890">IF(LEN(N1297)=1,COLUMN(F1294),"")</f>
        <v/>
      </c>
      <c r="O1298" s="79" t="str">
        <f t="shared" ref="O1298" si="3891">IF(LEN(O1297)=1,COLUMN(G1294),"")</f>
        <v/>
      </c>
      <c r="P1298" s="81" t="str">
        <f t="shared" ref="P1298" si="3892">IF(LEN(P1297)=1,COLUMN(H1294),"")</f>
        <v/>
      </c>
      <c r="Q1298" s="275"/>
      <c r="Z1298" s="85"/>
      <c r="AB1298" s="86"/>
      <c r="AC1298" s="108"/>
    </row>
    <row r="1299" spans="1:29" ht="12" customHeight="1" thickBot="1" x14ac:dyDescent="0.25">
      <c r="A1299" s="272"/>
      <c r="B1299" s="65"/>
      <c r="C1299" s="65"/>
      <c r="D1299" s="65"/>
      <c r="E1299" s="74"/>
      <c r="F1299" s="75"/>
      <c r="G1299" s="75"/>
      <c r="H1299" s="75"/>
      <c r="I1299" s="76"/>
      <c r="J1299" s="75"/>
      <c r="K1299" s="75"/>
      <c r="L1299" s="75"/>
      <c r="M1299" s="75"/>
      <c r="N1299" s="75"/>
      <c r="O1299" s="75"/>
      <c r="P1299" s="77"/>
      <c r="Q1299" s="276"/>
      <c r="Z1299" s="87"/>
      <c r="AA1299" s="88"/>
      <c r="AB1299" s="89"/>
      <c r="AC1299" s="109"/>
    </row>
    <row r="1300" spans="1:29" ht="12" customHeight="1" thickBot="1" x14ac:dyDescent="0.25">
      <c r="A1300" s="272" t="str">
        <f>IF((ROW()-3)/3&lt;=AnzTeams,ROUNDUP((ROW()-3)/3,0),"")</f>
        <v/>
      </c>
      <c r="B1300" s="68"/>
      <c r="C1300" s="68"/>
      <c r="D1300" s="68"/>
      <c r="E1300" s="66"/>
      <c r="F1300" s="67"/>
      <c r="G1300" s="67"/>
      <c r="H1300" s="71"/>
      <c r="I1300" s="72"/>
      <c r="J1300" s="67"/>
      <c r="K1300" s="67"/>
      <c r="L1300" s="67"/>
      <c r="M1300" s="67"/>
      <c r="N1300" s="67"/>
      <c r="O1300" s="67"/>
      <c r="P1300" s="73"/>
      <c r="Q1300" s="274" t="str">
        <f>IF(COUNTA(E1300:P1300)&gt;0,IF(COUNTA(E1300:P1300)&lt;&gt;2,"???",$AB$1),"")</f>
        <v/>
      </c>
      <c r="Z1300" s="82" t="str">
        <f>IF(Q1300=$AB$1,INDEX($E$3:$H$3,MAX(E1301:H1301)),"")</f>
        <v/>
      </c>
      <c r="AA1300" s="83" t="str">
        <f>IF(Q1300=$AB$1,INDEX($I$3:$P$3,MAX(I1301:P1301)),"")</f>
        <v/>
      </c>
      <c r="AB1300" s="84" t="str">
        <f>IF(ISNUMBER(AA1300),Z1300&amp;AA1300,"")</f>
        <v/>
      </c>
      <c r="AC1300" s="107" t="str">
        <f>IF(ISNUMBER(AA1300),AB1300&amp;TEXT(COUNTIF(AB$4:AB1300,AB1300),"000"),"")</f>
        <v/>
      </c>
    </row>
    <row r="1301" spans="1:29" ht="12" customHeight="1" thickBot="1" x14ac:dyDescent="0.25">
      <c r="A1301" s="272"/>
      <c r="B1301" s="64"/>
      <c r="C1301" s="64"/>
      <c r="D1301" s="64"/>
      <c r="E1301" s="78" t="str">
        <f t="shared" ref="E1301:H1301" si="3893">IF(LEN(E1300)=1,COLUMN(A1297),"")</f>
        <v/>
      </c>
      <c r="F1301" s="79" t="str">
        <f t="shared" si="3893"/>
        <v/>
      </c>
      <c r="G1301" s="79" t="str">
        <f t="shared" si="3893"/>
        <v/>
      </c>
      <c r="H1301" s="79" t="str">
        <f t="shared" si="3893"/>
        <v/>
      </c>
      <c r="I1301" s="80" t="str">
        <f t="shared" ref="I1301" si="3894">IF(LEN(I1300)=1,COLUMN(A1297),"")</f>
        <v/>
      </c>
      <c r="J1301" s="79" t="str">
        <f t="shared" ref="J1301" si="3895">IF(LEN(J1300)=1,COLUMN(B1297),"")</f>
        <v/>
      </c>
      <c r="K1301" s="79" t="str">
        <f t="shared" ref="K1301" si="3896">IF(LEN(K1300)=1,COLUMN(C1297),"")</f>
        <v/>
      </c>
      <c r="L1301" s="79" t="str">
        <f t="shared" ref="L1301" si="3897">IF(LEN(L1300)=1,COLUMN(D1297),"")</f>
        <v/>
      </c>
      <c r="M1301" s="79" t="str">
        <f t="shared" ref="M1301" si="3898">IF(LEN(M1300)=1,COLUMN(E1297),"")</f>
        <v/>
      </c>
      <c r="N1301" s="79" t="str">
        <f t="shared" ref="N1301" si="3899">IF(LEN(N1300)=1,COLUMN(F1297),"")</f>
        <v/>
      </c>
      <c r="O1301" s="79" t="str">
        <f t="shared" ref="O1301" si="3900">IF(LEN(O1300)=1,COLUMN(G1297),"")</f>
        <v/>
      </c>
      <c r="P1301" s="81" t="str">
        <f t="shared" ref="P1301" si="3901">IF(LEN(P1300)=1,COLUMN(H1297),"")</f>
        <v/>
      </c>
      <c r="Q1301" s="275"/>
      <c r="Z1301" s="85"/>
      <c r="AB1301" s="86"/>
      <c r="AC1301" s="108"/>
    </row>
    <row r="1302" spans="1:29" ht="12" customHeight="1" thickBot="1" x14ac:dyDescent="0.25">
      <c r="A1302" s="272"/>
      <c r="B1302" s="65"/>
      <c r="C1302" s="65"/>
      <c r="D1302" s="65"/>
      <c r="E1302" s="74"/>
      <c r="F1302" s="75"/>
      <c r="G1302" s="75"/>
      <c r="H1302" s="75"/>
      <c r="I1302" s="76"/>
      <c r="J1302" s="75"/>
      <c r="K1302" s="75"/>
      <c r="L1302" s="75"/>
      <c r="M1302" s="75"/>
      <c r="N1302" s="75"/>
      <c r="O1302" s="75"/>
      <c r="P1302" s="77"/>
      <c r="Q1302" s="276"/>
      <c r="Z1302" s="87"/>
      <c r="AA1302" s="88"/>
      <c r="AB1302" s="89"/>
      <c r="AC1302" s="109"/>
    </row>
    <row r="1303" spans="1:29" ht="12" customHeight="1" thickBot="1" x14ac:dyDescent="0.25">
      <c r="A1303" s="272" t="str">
        <f>IF((ROW()-3)/3&lt;=AnzTeams,ROUNDUP((ROW()-3)/3,0),"")</f>
        <v/>
      </c>
      <c r="B1303" s="68"/>
      <c r="C1303" s="68"/>
      <c r="D1303" s="68"/>
      <c r="E1303" s="66"/>
      <c r="F1303" s="67"/>
      <c r="G1303" s="67"/>
      <c r="H1303" s="71"/>
      <c r="I1303" s="72"/>
      <c r="J1303" s="67"/>
      <c r="K1303" s="67"/>
      <c r="L1303" s="67"/>
      <c r="M1303" s="67"/>
      <c r="N1303" s="67"/>
      <c r="O1303" s="67"/>
      <c r="P1303" s="73"/>
      <c r="Q1303" s="274" t="str">
        <f>IF(COUNTA(E1303:P1303)&gt;0,IF(COUNTA(E1303:P1303)&lt;&gt;2,"???",$AB$1),"")</f>
        <v/>
      </c>
      <c r="Z1303" s="82" t="str">
        <f>IF(Q1303=$AB$1,INDEX($E$3:$H$3,MAX(E1304:H1304)),"")</f>
        <v/>
      </c>
      <c r="AA1303" s="83" t="str">
        <f>IF(Q1303=$AB$1,INDEX($I$3:$P$3,MAX(I1304:P1304)),"")</f>
        <v/>
      </c>
      <c r="AB1303" s="84" t="str">
        <f>IF(ISNUMBER(AA1303),Z1303&amp;AA1303,"")</f>
        <v/>
      </c>
      <c r="AC1303" s="107" t="str">
        <f>IF(ISNUMBER(AA1303),AB1303&amp;TEXT(COUNTIF(AB$4:AB1303,AB1303),"000"),"")</f>
        <v/>
      </c>
    </row>
    <row r="1304" spans="1:29" ht="12" customHeight="1" thickBot="1" x14ac:dyDescent="0.25">
      <c r="A1304" s="272"/>
      <c r="B1304" s="64"/>
      <c r="C1304" s="64"/>
      <c r="D1304" s="64"/>
      <c r="E1304" s="78" t="str">
        <f t="shared" ref="E1304:H1304" si="3902">IF(LEN(E1303)=1,COLUMN(A1300),"")</f>
        <v/>
      </c>
      <c r="F1304" s="79" t="str">
        <f t="shared" si="3902"/>
        <v/>
      </c>
      <c r="G1304" s="79" t="str">
        <f t="shared" si="3902"/>
        <v/>
      </c>
      <c r="H1304" s="79" t="str">
        <f t="shared" si="3902"/>
        <v/>
      </c>
      <c r="I1304" s="80" t="str">
        <f t="shared" ref="I1304" si="3903">IF(LEN(I1303)=1,COLUMN(A1300),"")</f>
        <v/>
      </c>
      <c r="J1304" s="79" t="str">
        <f t="shared" ref="J1304" si="3904">IF(LEN(J1303)=1,COLUMN(B1300),"")</f>
        <v/>
      </c>
      <c r="K1304" s="79" t="str">
        <f t="shared" ref="K1304" si="3905">IF(LEN(K1303)=1,COLUMN(C1300),"")</f>
        <v/>
      </c>
      <c r="L1304" s="79" t="str">
        <f t="shared" ref="L1304" si="3906">IF(LEN(L1303)=1,COLUMN(D1300),"")</f>
        <v/>
      </c>
      <c r="M1304" s="79" t="str">
        <f t="shared" ref="M1304" si="3907">IF(LEN(M1303)=1,COLUMN(E1300),"")</f>
        <v/>
      </c>
      <c r="N1304" s="79" t="str">
        <f t="shared" ref="N1304" si="3908">IF(LEN(N1303)=1,COLUMN(F1300),"")</f>
        <v/>
      </c>
      <c r="O1304" s="79" t="str">
        <f t="shared" ref="O1304" si="3909">IF(LEN(O1303)=1,COLUMN(G1300),"")</f>
        <v/>
      </c>
      <c r="P1304" s="81" t="str">
        <f t="shared" ref="P1304" si="3910">IF(LEN(P1303)=1,COLUMN(H1300),"")</f>
        <v/>
      </c>
      <c r="Q1304" s="275"/>
      <c r="Z1304" s="85"/>
      <c r="AB1304" s="86"/>
      <c r="AC1304" s="108"/>
    </row>
    <row r="1305" spans="1:29" ht="12" customHeight="1" thickBot="1" x14ac:dyDescent="0.25">
      <c r="A1305" s="272"/>
      <c r="B1305" s="65"/>
      <c r="C1305" s="65"/>
      <c r="D1305" s="65"/>
      <c r="E1305" s="74"/>
      <c r="F1305" s="75"/>
      <c r="G1305" s="75"/>
      <c r="H1305" s="75"/>
      <c r="I1305" s="76"/>
      <c r="J1305" s="75"/>
      <c r="K1305" s="75"/>
      <c r="L1305" s="75"/>
      <c r="M1305" s="75"/>
      <c r="N1305" s="75"/>
      <c r="O1305" s="75"/>
      <c r="P1305" s="77"/>
      <c r="Q1305" s="276"/>
      <c r="Z1305" s="87"/>
      <c r="AA1305" s="88"/>
      <c r="AB1305" s="89"/>
      <c r="AC1305" s="109"/>
    </row>
    <row r="1306" spans="1:29" ht="12" customHeight="1" thickBot="1" x14ac:dyDescent="0.25">
      <c r="A1306" s="272" t="str">
        <f>IF((ROW()-3)/3&lt;=AnzTeams,ROUNDUP((ROW()-3)/3,0),"")</f>
        <v/>
      </c>
      <c r="B1306" s="68"/>
      <c r="C1306" s="68"/>
      <c r="D1306" s="68"/>
      <c r="E1306" s="66"/>
      <c r="F1306" s="67"/>
      <c r="G1306" s="67"/>
      <c r="H1306" s="71"/>
      <c r="I1306" s="72"/>
      <c r="J1306" s="67"/>
      <c r="K1306" s="67"/>
      <c r="L1306" s="67"/>
      <c r="M1306" s="67"/>
      <c r="N1306" s="67"/>
      <c r="O1306" s="67"/>
      <c r="P1306" s="73"/>
      <c r="Q1306" s="274" t="str">
        <f>IF(COUNTA(E1306:P1306)&gt;0,IF(COUNTA(E1306:P1306)&lt;&gt;2,"???",$AB$1),"")</f>
        <v/>
      </c>
      <c r="Z1306" s="82" t="str">
        <f>IF(Q1306=$AB$1,INDEX($E$3:$H$3,MAX(E1307:H1307)),"")</f>
        <v/>
      </c>
      <c r="AA1306" s="83" t="str">
        <f>IF(Q1306=$AB$1,INDEX($I$3:$P$3,MAX(I1307:P1307)),"")</f>
        <v/>
      </c>
      <c r="AB1306" s="84" t="str">
        <f>IF(ISNUMBER(AA1306),Z1306&amp;AA1306,"")</f>
        <v/>
      </c>
      <c r="AC1306" s="107" t="str">
        <f>IF(ISNUMBER(AA1306),AB1306&amp;TEXT(COUNTIF(AB$4:AB1306,AB1306),"000"),"")</f>
        <v/>
      </c>
    </row>
    <row r="1307" spans="1:29" ht="12" customHeight="1" thickBot="1" x14ac:dyDescent="0.25">
      <c r="A1307" s="272"/>
      <c r="B1307" s="64"/>
      <c r="C1307" s="64"/>
      <c r="D1307" s="64"/>
      <c r="E1307" s="78" t="str">
        <f t="shared" ref="E1307:H1307" si="3911">IF(LEN(E1306)=1,COLUMN(A1303),"")</f>
        <v/>
      </c>
      <c r="F1307" s="79" t="str">
        <f t="shared" si="3911"/>
        <v/>
      </c>
      <c r="G1307" s="79" t="str">
        <f t="shared" si="3911"/>
        <v/>
      </c>
      <c r="H1307" s="79" t="str">
        <f t="shared" si="3911"/>
        <v/>
      </c>
      <c r="I1307" s="80" t="str">
        <f t="shared" ref="I1307" si="3912">IF(LEN(I1306)=1,COLUMN(A1303),"")</f>
        <v/>
      </c>
      <c r="J1307" s="79" t="str">
        <f t="shared" ref="J1307" si="3913">IF(LEN(J1306)=1,COLUMN(B1303),"")</f>
        <v/>
      </c>
      <c r="K1307" s="79" t="str">
        <f t="shared" ref="K1307" si="3914">IF(LEN(K1306)=1,COLUMN(C1303),"")</f>
        <v/>
      </c>
      <c r="L1307" s="79" t="str">
        <f t="shared" ref="L1307" si="3915">IF(LEN(L1306)=1,COLUMN(D1303),"")</f>
        <v/>
      </c>
      <c r="M1307" s="79" t="str">
        <f t="shared" ref="M1307" si="3916">IF(LEN(M1306)=1,COLUMN(E1303),"")</f>
        <v/>
      </c>
      <c r="N1307" s="79" t="str">
        <f t="shared" ref="N1307" si="3917">IF(LEN(N1306)=1,COLUMN(F1303),"")</f>
        <v/>
      </c>
      <c r="O1307" s="79" t="str">
        <f t="shared" ref="O1307" si="3918">IF(LEN(O1306)=1,COLUMN(G1303),"")</f>
        <v/>
      </c>
      <c r="P1307" s="81" t="str">
        <f t="shared" ref="P1307" si="3919">IF(LEN(P1306)=1,COLUMN(H1303),"")</f>
        <v/>
      </c>
      <c r="Q1307" s="275"/>
      <c r="Z1307" s="85"/>
      <c r="AB1307" s="86"/>
      <c r="AC1307" s="108"/>
    </row>
    <row r="1308" spans="1:29" ht="12" customHeight="1" thickBot="1" x14ac:dyDescent="0.25">
      <c r="A1308" s="272"/>
      <c r="B1308" s="65"/>
      <c r="C1308" s="65"/>
      <c r="D1308" s="65"/>
      <c r="E1308" s="74"/>
      <c r="F1308" s="75"/>
      <c r="G1308" s="75"/>
      <c r="H1308" s="75"/>
      <c r="I1308" s="76"/>
      <c r="J1308" s="75"/>
      <c r="K1308" s="75"/>
      <c r="L1308" s="75"/>
      <c r="M1308" s="75"/>
      <c r="N1308" s="75"/>
      <c r="O1308" s="75"/>
      <c r="P1308" s="77"/>
      <c r="Q1308" s="276"/>
      <c r="Z1308" s="87"/>
      <c r="AA1308" s="88"/>
      <c r="AB1308" s="89"/>
      <c r="AC1308" s="109"/>
    </row>
    <row r="1309" spans="1:29" ht="12" customHeight="1" thickBot="1" x14ac:dyDescent="0.25">
      <c r="A1309" s="272" t="str">
        <f>IF((ROW()-3)/3&lt;=AnzTeams,ROUNDUP((ROW()-3)/3,0),"")</f>
        <v/>
      </c>
      <c r="B1309" s="68"/>
      <c r="C1309" s="68"/>
      <c r="D1309" s="68"/>
      <c r="E1309" s="66"/>
      <c r="F1309" s="67"/>
      <c r="G1309" s="67"/>
      <c r="H1309" s="71"/>
      <c r="I1309" s="72"/>
      <c r="J1309" s="67"/>
      <c r="K1309" s="67"/>
      <c r="L1309" s="67"/>
      <c r="M1309" s="67"/>
      <c r="N1309" s="67"/>
      <c r="O1309" s="67"/>
      <c r="P1309" s="73"/>
      <c r="Q1309" s="274" t="str">
        <f>IF(COUNTA(E1309:P1309)&gt;0,IF(COUNTA(E1309:P1309)&lt;&gt;2,"???",$AB$1),"")</f>
        <v/>
      </c>
      <c r="Z1309" s="82" t="str">
        <f>IF(Q1309=$AB$1,INDEX($E$3:$H$3,MAX(E1310:H1310)),"")</f>
        <v/>
      </c>
      <c r="AA1309" s="83" t="str">
        <f>IF(Q1309=$AB$1,INDEX($I$3:$P$3,MAX(I1310:P1310)),"")</f>
        <v/>
      </c>
      <c r="AB1309" s="84" t="str">
        <f>IF(ISNUMBER(AA1309),Z1309&amp;AA1309,"")</f>
        <v/>
      </c>
      <c r="AC1309" s="107" t="str">
        <f>IF(ISNUMBER(AA1309),AB1309&amp;TEXT(COUNTIF(AB$4:AB1309,AB1309),"000"),"")</f>
        <v/>
      </c>
    </row>
    <row r="1310" spans="1:29" ht="12" customHeight="1" thickBot="1" x14ac:dyDescent="0.25">
      <c r="A1310" s="272"/>
      <c r="B1310" s="64"/>
      <c r="C1310" s="64"/>
      <c r="D1310" s="64"/>
      <c r="E1310" s="78" t="str">
        <f t="shared" ref="E1310:H1310" si="3920">IF(LEN(E1309)=1,COLUMN(A1306),"")</f>
        <v/>
      </c>
      <c r="F1310" s="79" t="str">
        <f t="shared" si="3920"/>
        <v/>
      </c>
      <c r="G1310" s="79" t="str">
        <f t="shared" si="3920"/>
        <v/>
      </c>
      <c r="H1310" s="79" t="str">
        <f t="shared" si="3920"/>
        <v/>
      </c>
      <c r="I1310" s="80" t="str">
        <f t="shared" ref="I1310" si="3921">IF(LEN(I1309)=1,COLUMN(A1306),"")</f>
        <v/>
      </c>
      <c r="J1310" s="79" t="str">
        <f t="shared" ref="J1310" si="3922">IF(LEN(J1309)=1,COLUMN(B1306),"")</f>
        <v/>
      </c>
      <c r="K1310" s="79" t="str">
        <f t="shared" ref="K1310" si="3923">IF(LEN(K1309)=1,COLUMN(C1306),"")</f>
        <v/>
      </c>
      <c r="L1310" s="79" t="str">
        <f t="shared" ref="L1310" si="3924">IF(LEN(L1309)=1,COLUMN(D1306),"")</f>
        <v/>
      </c>
      <c r="M1310" s="79" t="str">
        <f t="shared" ref="M1310" si="3925">IF(LEN(M1309)=1,COLUMN(E1306),"")</f>
        <v/>
      </c>
      <c r="N1310" s="79" t="str">
        <f t="shared" ref="N1310" si="3926">IF(LEN(N1309)=1,COLUMN(F1306),"")</f>
        <v/>
      </c>
      <c r="O1310" s="79" t="str">
        <f t="shared" ref="O1310" si="3927">IF(LEN(O1309)=1,COLUMN(G1306),"")</f>
        <v/>
      </c>
      <c r="P1310" s="81" t="str">
        <f t="shared" ref="P1310" si="3928">IF(LEN(P1309)=1,COLUMN(H1306),"")</f>
        <v/>
      </c>
      <c r="Q1310" s="275"/>
      <c r="Z1310" s="85"/>
      <c r="AB1310" s="86"/>
      <c r="AC1310" s="108"/>
    </row>
    <row r="1311" spans="1:29" ht="12" customHeight="1" thickBot="1" x14ac:dyDescent="0.25">
      <c r="A1311" s="272"/>
      <c r="B1311" s="65"/>
      <c r="C1311" s="65"/>
      <c r="D1311" s="65"/>
      <c r="E1311" s="74"/>
      <c r="F1311" s="75"/>
      <c r="G1311" s="75"/>
      <c r="H1311" s="75"/>
      <c r="I1311" s="76"/>
      <c r="J1311" s="75"/>
      <c r="K1311" s="75"/>
      <c r="L1311" s="75"/>
      <c r="M1311" s="75"/>
      <c r="N1311" s="75"/>
      <c r="O1311" s="75"/>
      <c r="P1311" s="77"/>
      <c r="Q1311" s="276"/>
      <c r="Z1311" s="87"/>
      <c r="AA1311" s="88"/>
      <c r="AB1311" s="89"/>
      <c r="AC1311" s="109"/>
    </row>
    <row r="1312" spans="1:29" ht="12" customHeight="1" thickBot="1" x14ac:dyDescent="0.25">
      <c r="A1312" s="272" t="str">
        <f>IF((ROW()-3)/3&lt;=AnzTeams,ROUNDUP((ROW()-3)/3,0),"")</f>
        <v/>
      </c>
      <c r="B1312" s="68"/>
      <c r="C1312" s="68"/>
      <c r="D1312" s="68"/>
      <c r="E1312" s="66"/>
      <c r="F1312" s="67"/>
      <c r="G1312" s="67"/>
      <c r="H1312" s="71"/>
      <c r="I1312" s="72"/>
      <c r="J1312" s="67"/>
      <c r="K1312" s="67"/>
      <c r="L1312" s="67"/>
      <c r="M1312" s="67"/>
      <c r="N1312" s="67"/>
      <c r="O1312" s="67"/>
      <c r="P1312" s="73"/>
      <c r="Q1312" s="274" t="str">
        <f>IF(COUNTA(E1312:P1312)&gt;0,IF(COUNTA(E1312:P1312)&lt;&gt;2,"???",$AB$1),"")</f>
        <v/>
      </c>
      <c r="Z1312" s="82" t="str">
        <f>IF(Q1312=$AB$1,INDEX($E$3:$H$3,MAX(E1313:H1313)),"")</f>
        <v/>
      </c>
      <c r="AA1312" s="83" t="str">
        <f>IF(Q1312=$AB$1,INDEX($I$3:$P$3,MAX(I1313:P1313)),"")</f>
        <v/>
      </c>
      <c r="AB1312" s="84" t="str">
        <f>IF(ISNUMBER(AA1312),Z1312&amp;AA1312,"")</f>
        <v/>
      </c>
      <c r="AC1312" s="107" t="str">
        <f>IF(ISNUMBER(AA1312),AB1312&amp;TEXT(COUNTIF(AB$4:AB1312,AB1312),"000"),"")</f>
        <v/>
      </c>
    </row>
    <row r="1313" spans="1:29" ht="12" customHeight="1" thickBot="1" x14ac:dyDescent="0.25">
      <c r="A1313" s="272"/>
      <c r="B1313" s="64"/>
      <c r="C1313" s="64"/>
      <c r="D1313" s="64"/>
      <c r="E1313" s="78" t="str">
        <f t="shared" ref="E1313:H1313" si="3929">IF(LEN(E1312)=1,COLUMN(A1309),"")</f>
        <v/>
      </c>
      <c r="F1313" s="79" t="str">
        <f t="shared" si="3929"/>
        <v/>
      </c>
      <c r="G1313" s="79" t="str">
        <f t="shared" si="3929"/>
        <v/>
      </c>
      <c r="H1313" s="79" t="str">
        <f t="shared" si="3929"/>
        <v/>
      </c>
      <c r="I1313" s="80" t="str">
        <f t="shared" ref="I1313" si="3930">IF(LEN(I1312)=1,COLUMN(A1309),"")</f>
        <v/>
      </c>
      <c r="J1313" s="79" t="str">
        <f t="shared" ref="J1313" si="3931">IF(LEN(J1312)=1,COLUMN(B1309),"")</f>
        <v/>
      </c>
      <c r="K1313" s="79" t="str">
        <f t="shared" ref="K1313" si="3932">IF(LEN(K1312)=1,COLUMN(C1309),"")</f>
        <v/>
      </c>
      <c r="L1313" s="79" t="str">
        <f t="shared" ref="L1313" si="3933">IF(LEN(L1312)=1,COLUMN(D1309),"")</f>
        <v/>
      </c>
      <c r="M1313" s="79" t="str">
        <f t="shared" ref="M1313" si="3934">IF(LEN(M1312)=1,COLUMN(E1309),"")</f>
        <v/>
      </c>
      <c r="N1313" s="79" t="str">
        <f t="shared" ref="N1313" si="3935">IF(LEN(N1312)=1,COLUMN(F1309),"")</f>
        <v/>
      </c>
      <c r="O1313" s="79" t="str">
        <f t="shared" ref="O1313" si="3936">IF(LEN(O1312)=1,COLUMN(G1309),"")</f>
        <v/>
      </c>
      <c r="P1313" s="81" t="str">
        <f t="shared" ref="P1313" si="3937">IF(LEN(P1312)=1,COLUMN(H1309),"")</f>
        <v/>
      </c>
      <c r="Q1313" s="275"/>
      <c r="Z1313" s="85"/>
      <c r="AB1313" s="86"/>
      <c r="AC1313" s="108"/>
    </row>
    <row r="1314" spans="1:29" ht="12" customHeight="1" thickBot="1" x14ac:dyDescent="0.25">
      <c r="A1314" s="272"/>
      <c r="B1314" s="65"/>
      <c r="C1314" s="65"/>
      <c r="D1314" s="65"/>
      <c r="E1314" s="74"/>
      <c r="F1314" s="75"/>
      <c r="G1314" s="75"/>
      <c r="H1314" s="75"/>
      <c r="I1314" s="76"/>
      <c r="J1314" s="75"/>
      <c r="K1314" s="75"/>
      <c r="L1314" s="75"/>
      <c r="M1314" s="75"/>
      <c r="N1314" s="75"/>
      <c r="O1314" s="75"/>
      <c r="P1314" s="77"/>
      <c r="Q1314" s="276"/>
      <c r="Z1314" s="87"/>
      <c r="AA1314" s="88"/>
      <c r="AB1314" s="89"/>
      <c r="AC1314" s="109"/>
    </row>
    <row r="1315" spans="1:29" ht="12" customHeight="1" thickBot="1" x14ac:dyDescent="0.25">
      <c r="A1315" s="272" t="str">
        <f>IF((ROW()-3)/3&lt;=AnzTeams,ROUNDUP((ROW()-3)/3,0),"")</f>
        <v/>
      </c>
      <c r="B1315" s="68"/>
      <c r="C1315" s="68"/>
      <c r="D1315" s="68"/>
      <c r="E1315" s="66"/>
      <c r="F1315" s="67"/>
      <c r="G1315" s="67"/>
      <c r="H1315" s="71"/>
      <c r="I1315" s="72"/>
      <c r="J1315" s="67"/>
      <c r="K1315" s="67"/>
      <c r="L1315" s="67"/>
      <c r="M1315" s="67"/>
      <c r="N1315" s="67"/>
      <c r="O1315" s="67"/>
      <c r="P1315" s="73"/>
      <c r="Q1315" s="274" t="str">
        <f>IF(COUNTA(E1315:P1315)&gt;0,IF(COUNTA(E1315:P1315)&lt;&gt;2,"???",$AB$1),"")</f>
        <v/>
      </c>
      <c r="Z1315" s="82" t="str">
        <f>IF(Q1315=$AB$1,INDEX($E$3:$H$3,MAX(E1316:H1316)),"")</f>
        <v/>
      </c>
      <c r="AA1315" s="83" t="str">
        <f>IF(Q1315=$AB$1,INDEX($I$3:$P$3,MAX(I1316:P1316)),"")</f>
        <v/>
      </c>
      <c r="AB1315" s="84" t="str">
        <f>IF(ISNUMBER(AA1315),Z1315&amp;AA1315,"")</f>
        <v/>
      </c>
      <c r="AC1315" s="107" t="str">
        <f>IF(ISNUMBER(AA1315),AB1315&amp;TEXT(COUNTIF(AB$4:AB1315,AB1315),"000"),"")</f>
        <v/>
      </c>
    </row>
    <row r="1316" spans="1:29" ht="12" customHeight="1" thickBot="1" x14ac:dyDescent="0.25">
      <c r="A1316" s="272"/>
      <c r="B1316" s="64"/>
      <c r="C1316" s="64"/>
      <c r="D1316" s="64"/>
      <c r="E1316" s="78" t="str">
        <f t="shared" ref="E1316:H1316" si="3938">IF(LEN(E1315)=1,COLUMN(A1312),"")</f>
        <v/>
      </c>
      <c r="F1316" s="79" t="str">
        <f t="shared" si="3938"/>
        <v/>
      </c>
      <c r="G1316" s="79" t="str">
        <f t="shared" si="3938"/>
        <v/>
      </c>
      <c r="H1316" s="79" t="str">
        <f t="shared" si="3938"/>
        <v/>
      </c>
      <c r="I1316" s="80" t="str">
        <f t="shared" ref="I1316" si="3939">IF(LEN(I1315)=1,COLUMN(A1312),"")</f>
        <v/>
      </c>
      <c r="J1316" s="79" t="str">
        <f t="shared" ref="J1316" si="3940">IF(LEN(J1315)=1,COLUMN(B1312),"")</f>
        <v/>
      </c>
      <c r="K1316" s="79" t="str">
        <f t="shared" ref="K1316" si="3941">IF(LEN(K1315)=1,COLUMN(C1312),"")</f>
        <v/>
      </c>
      <c r="L1316" s="79" t="str">
        <f t="shared" ref="L1316" si="3942">IF(LEN(L1315)=1,COLUMN(D1312),"")</f>
        <v/>
      </c>
      <c r="M1316" s="79" t="str">
        <f t="shared" ref="M1316" si="3943">IF(LEN(M1315)=1,COLUMN(E1312),"")</f>
        <v/>
      </c>
      <c r="N1316" s="79" t="str">
        <f t="shared" ref="N1316" si="3944">IF(LEN(N1315)=1,COLUMN(F1312),"")</f>
        <v/>
      </c>
      <c r="O1316" s="79" t="str">
        <f t="shared" ref="O1316" si="3945">IF(LEN(O1315)=1,COLUMN(G1312),"")</f>
        <v/>
      </c>
      <c r="P1316" s="81" t="str">
        <f t="shared" ref="P1316" si="3946">IF(LEN(P1315)=1,COLUMN(H1312),"")</f>
        <v/>
      </c>
      <c r="Q1316" s="275"/>
      <c r="Z1316" s="85"/>
      <c r="AB1316" s="86"/>
      <c r="AC1316" s="108"/>
    </row>
    <row r="1317" spans="1:29" ht="12" customHeight="1" thickBot="1" x14ac:dyDescent="0.25">
      <c r="A1317" s="272"/>
      <c r="B1317" s="65"/>
      <c r="C1317" s="65"/>
      <c r="D1317" s="65"/>
      <c r="E1317" s="74"/>
      <c r="F1317" s="75"/>
      <c r="G1317" s="75"/>
      <c r="H1317" s="75"/>
      <c r="I1317" s="76"/>
      <c r="J1317" s="75"/>
      <c r="K1317" s="75"/>
      <c r="L1317" s="75"/>
      <c r="M1317" s="75"/>
      <c r="N1317" s="75"/>
      <c r="O1317" s="75"/>
      <c r="P1317" s="77"/>
      <c r="Q1317" s="276"/>
      <c r="Z1317" s="87"/>
      <c r="AA1317" s="88"/>
      <c r="AB1317" s="89"/>
      <c r="AC1317" s="109"/>
    </row>
    <row r="1318" spans="1:29" ht="12" customHeight="1" thickBot="1" x14ac:dyDescent="0.25">
      <c r="A1318" s="272" t="str">
        <f>IF((ROW()-3)/3&lt;=AnzTeams,ROUNDUP((ROW()-3)/3,0),"")</f>
        <v/>
      </c>
      <c r="B1318" s="68"/>
      <c r="C1318" s="68"/>
      <c r="D1318" s="68"/>
      <c r="E1318" s="66"/>
      <c r="F1318" s="67"/>
      <c r="G1318" s="67"/>
      <c r="H1318" s="71"/>
      <c r="I1318" s="72"/>
      <c r="J1318" s="67"/>
      <c r="K1318" s="67"/>
      <c r="L1318" s="67"/>
      <c r="M1318" s="67"/>
      <c r="N1318" s="67"/>
      <c r="O1318" s="67"/>
      <c r="P1318" s="73"/>
      <c r="Q1318" s="274" t="str">
        <f>IF(COUNTA(E1318:P1318)&gt;0,IF(COUNTA(E1318:P1318)&lt;&gt;2,"???",$AB$1),"")</f>
        <v/>
      </c>
      <c r="Z1318" s="82" t="str">
        <f>IF(Q1318=$AB$1,INDEX($E$3:$H$3,MAX(E1319:H1319)),"")</f>
        <v/>
      </c>
      <c r="AA1318" s="83" t="str">
        <f>IF(Q1318=$AB$1,INDEX($I$3:$P$3,MAX(I1319:P1319)),"")</f>
        <v/>
      </c>
      <c r="AB1318" s="84" t="str">
        <f>IF(ISNUMBER(AA1318),Z1318&amp;AA1318,"")</f>
        <v/>
      </c>
      <c r="AC1318" s="107" t="str">
        <f>IF(ISNUMBER(AA1318),AB1318&amp;TEXT(COUNTIF(AB$4:AB1318,AB1318),"000"),"")</f>
        <v/>
      </c>
    </row>
    <row r="1319" spans="1:29" ht="12" customHeight="1" thickBot="1" x14ac:dyDescent="0.25">
      <c r="A1319" s="272"/>
      <c r="B1319" s="64"/>
      <c r="C1319" s="64"/>
      <c r="D1319" s="64"/>
      <c r="E1319" s="78" t="str">
        <f t="shared" ref="E1319:H1319" si="3947">IF(LEN(E1318)=1,COLUMN(A1315),"")</f>
        <v/>
      </c>
      <c r="F1319" s="79" t="str">
        <f t="shared" si="3947"/>
        <v/>
      </c>
      <c r="G1319" s="79" t="str">
        <f t="shared" si="3947"/>
        <v/>
      </c>
      <c r="H1319" s="79" t="str">
        <f t="shared" si="3947"/>
        <v/>
      </c>
      <c r="I1319" s="80" t="str">
        <f t="shared" ref="I1319" si="3948">IF(LEN(I1318)=1,COLUMN(A1315),"")</f>
        <v/>
      </c>
      <c r="J1319" s="79" t="str">
        <f t="shared" ref="J1319" si="3949">IF(LEN(J1318)=1,COLUMN(B1315),"")</f>
        <v/>
      </c>
      <c r="K1319" s="79" t="str">
        <f t="shared" ref="K1319" si="3950">IF(LEN(K1318)=1,COLUMN(C1315),"")</f>
        <v/>
      </c>
      <c r="L1319" s="79" t="str">
        <f t="shared" ref="L1319" si="3951">IF(LEN(L1318)=1,COLUMN(D1315),"")</f>
        <v/>
      </c>
      <c r="M1319" s="79" t="str">
        <f t="shared" ref="M1319" si="3952">IF(LEN(M1318)=1,COLUMN(E1315),"")</f>
        <v/>
      </c>
      <c r="N1319" s="79" t="str">
        <f t="shared" ref="N1319" si="3953">IF(LEN(N1318)=1,COLUMN(F1315),"")</f>
        <v/>
      </c>
      <c r="O1319" s="79" t="str">
        <f t="shared" ref="O1319" si="3954">IF(LEN(O1318)=1,COLUMN(G1315),"")</f>
        <v/>
      </c>
      <c r="P1319" s="81" t="str">
        <f t="shared" ref="P1319" si="3955">IF(LEN(P1318)=1,COLUMN(H1315),"")</f>
        <v/>
      </c>
      <c r="Q1319" s="275"/>
      <c r="Z1319" s="85"/>
      <c r="AB1319" s="86"/>
      <c r="AC1319" s="108"/>
    </row>
    <row r="1320" spans="1:29" ht="12" customHeight="1" thickBot="1" x14ac:dyDescent="0.25">
      <c r="A1320" s="272"/>
      <c r="B1320" s="65"/>
      <c r="C1320" s="65"/>
      <c r="D1320" s="65"/>
      <c r="E1320" s="74"/>
      <c r="F1320" s="75"/>
      <c r="G1320" s="75"/>
      <c r="H1320" s="75"/>
      <c r="I1320" s="76"/>
      <c r="J1320" s="75"/>
      <c r="K1320" s="75"/>
      <c r="L1320" s="75"/>
      <c r="M1320" s="75"/>
      <c r="N1320" s="75"/>
      <c r="O1320" s="75"/>
      <c r="P1320" s="77"/>
      <c r="Q1320" s="276"/>
      <c r="Z1320" s="87"/>
      <c r="AA1320" s="88"/>
      <c r="AB1320" s="89"/>
      <c r="AC1320" s="109"/>
    </row>
    <row r="1321" spans="1:29" ht="12" customHeight="1" thickBot="1" x14ac:dyDescent="0.25">
      <c r="A1321" s="272" t="str">
        <f>IF((ROW()-3)/3&lt;=AnzTeams,ROUNDUP((ROW()-3)/3,0),"")</f>
        <v/>
      </c>
      <c r="B1321" s="68"/>
      <c r="C1321" s="68"/>
      <c r="D1321" s="68"/>
      <c r="E1321" s="66"/>
      <c r="F1321" s="67"/>
      <c r="G1321" s="67"/>
      <c r="H1321" s="71"/>
      <c r="I1321" s="72"/>
      <c r="J1321" s="67"/>
      <c r="K1321" s="67"/>
      <c r="L1321" s="67"/>
      <c r="M1321" s="67"/>
      <c r="N1321" s="67"/>
      <c r="O1321" s="67"/>
      <c r="P1321" s="73"/>
      <c r="Q1321" s="274" t="str">
        <f>IF(COUNTA(E1321:P1321)&gt;0,IF(COUNTA(E1321:P1321)&lt;&gt;2,"???",$AB$1),"")</f>
        <v/>
      </c>
      <c r="Z1321" s="82" t="str">
        <f>IF(Q1321=$AB$1,INDEX($E$3:$H$3,MAX(E1322:H1322)),"")</f>
        <v/>
      </c>
      <c r="AA1321" s="83" t="str">
        <f>IF(Q1321=$AB$1,INDEX($I$3:$P$3,MAX(I1322:P1322)),"")</f>
        <v/>
      </c>
      <c r="AB1321" s="84" t="str">
        <f>IF(ISNUMBER(AA1321),Z1321&amp;AA1321,"")</f>
        <v/>
      </c>
      <c r="AC1321" s="107" t="str">
        <f>IF(ISNUMBER(AA1321),AB1321&amp;TEXT(COUNTIF(AB$4:AB1321,AB1321),"000"),"")</f>
        <v/>
      </c>
    </row>
    <row r="1322" spans="1:29" ht="12" customHeight="1" thickBot="1" x14ac:dyDescent="0.25">
      <c r="A1322" s="272"/>
      <c r="B1322" s="64"/>
      <c r="C1322" s="64"/>
      <c r="D1322" s="64"/>
      <c r="E1322" s="78" t="str">
        <f t="shared" ref="E1322:H1322" si="3956">IF(LEN(E1321)=1,COLUMN(A1318),"")</f>
        <v/>
      </c>
      <c r="F1322" s="79" t="str">
        <f t="shared" si="3956"/>
        <v/>
      </c>
      <c r="G1322" s="79" t="str">
        <f t="shared" si="3956"/>
        <v/>
      </c>
      <c r="H1322" s="79" t="str">
        <f t="shared" si="3956"/>
        <v/>
      </c>
      <c r="I1322" s="80" t="str">
        <f t="shared" ref="I1322" si="3957">IF(LEN(I1321)=1,COLUMN(A1318),"")</f>
        <v/>
      </c>
      <c r="J1322" s="79" t="str">
        <f t="shared" ref="J1322" si="3958">IF(LEN(J1321)=1,COLUMN(B1318),"")</f>
        <v/>
      </c>
      <c r="K1322" s="79" t="str">
        <f t="shared" ref="K1322" si="3959">IF(LEN(K1321)=1,COLUMN(C1318),"")</f>
        <v/>
      </c>
      <c r="L1322" s="79" t="str">
        <f t="shared" ref="L1322" si="3960">IF(LEN(L1321)=1,COLUMN(D1318),"")</f>
        <v/>
      </c>
      <c r="M1322" s="79" t="str">
        <f t="shared" ref="M1322" si="3961">IF(LEN(M1321)=1,COLUMN(E1318),"")</f>
        <v/>
      </c>
      <c r="N1322" s="79" t="str">
        <f t="shared" ref="N1322" si="3962">IF(LEN(N1321)=1,COLUMN(F1318),"")</f>
        <v/>
      </c>
      <c r="O1322" s="79" t="str">
        <f t="shared" ref="O1322" si="3963">IF(LEN(O1321)=1,COLUMN(G1318),"")</f>
        <v/>
      </c>
      <c r="P1322" s="81" t="str">
        <f t="shared" ref="P1322" si="3964">IF(LEN(P1321)=1,COLUMN(H1318),"")</f>
        <v/>
      </c>
      <c r="Q1322" s="275"/>
      <c r="Z1322" s="85"/>
      <c r="AB1322" s="86"/>
      <c r="AC1322" s="108"/>
    </row>
    <row r="1323" spans="1:29" ht="12" customHeight="1" thickBot="1" x14ac:dyDescent="0.25">
      <c r="A1323" s="272"/>
      <c r="B1323" s="65"/>
      <c r="C1323" s="65"/>
      <c r="D1323" s="65"/>
      <c r="E1323" s="74"/>
      <c r="F1323" s="75"/>
      <c r="G1323" s="75"/>
      <c r="H1323" s="75"/>
      <c r="I1323" s="76"/>
      <c r="J1323" s="75"/>
      <c r="K1323" s="75"/>
      <c r="L1323" s="75"/>
      <c r="M1323" s="75"/>
      <c r="N1323" s="75"/>
      <c r="O1323" s="75"/>
      <c r="P1323" s="77"/>
      <c r="Q1323" s="276"/>
      <c r="Z1323" s="87"/>
      <c r="AA1323" s="88"/>
      <c r="AB1323" s="89"/>
      <c r="AC1323" s="109"/>
    </row>
    <row r="1324" spans="1:29" ht="12" customHeight="1" thickBot="1" x14ac:dyDescent="0.25">
      <c r="A1324" s="272" t="str">
        <f>IF((ROW()-3)/3&lt;=AnzTeams,ROUNDUP((ROW()-3)/3,0),"")</f>
        <v/>
      </c>
      <c r="B1324" s="68"/>
      <c r="C1324" s="68"/>
      <c r="D1324" s="68"/>
      <c r="E1324" s="66"/>
      <c r="F1324" s="67"/>
      <c r="G1324" s="67"/>
      <c r="H1324" s="71"/>
      <c r="I1324" s="72"/>
      <c r="J1324" s="67"/>
      <c r="K1324" s="67"/>
      <c r="L1324" s="67"/>
      <c r="M1324" s="67"/>
      <c r="N1324" s="67"/>
      <c r="O1324" s="67"/>
      <c r="P1324" s="73"/>
      <c r="Q1324" s="274" t="str">
        <f>IF(COUNTA(E1324:P1324)&gt;0,IF(COUNTA(E1324:P1324)&lt;&gt;2,"???",$AB$1),"")</f>
        <v/>
      </c>
      <c r="Z1324" s="82" t="str">
        <f>IF(Q1324=$AB$1,INDEX($E$3:$H$3,MAX(E1325:H1325)),"")</f>
        <v/>
      </c>
      <c r="AA1324" s="83" t="str">
        <f>IF(Q1324=$AB$1,INDEX($I$3:$P$3,MAX(I1325:P1325)),"")</f>
        <v/>
      </c>
      <c r="AB1324" s="84" t="str">
        <f>IF(ISNUMBER(AA1324),Z1324&amp;AA1324,"")</f>
        <v/>
      </c>
      <c r="AC1324" s="107" t="str">
        <f>IF(ISNUMBER(AA1324),AB1324&amp;TEXT(COUNTIF(AB$4:AB1324,AB1324),"000"),"")</f>
        <v/>
      </c>
    </row>
    <row r="1325" spans="1:29" ht="12" customHeight="1" thickBot="1" x14ac:dyDescent="0.25">
      <c r="A1325" s="272"/>
      <c r="B1325" s="64"/>
      <c r="C1325" s="64"/>
      <c r="D1325" s="64"/>
      <c r="E1325" s="78" t="str">
        <f t="shared" ref="E1325:H1325" si="3965">IF(LEN(E1324)=1,COLUMN(A1321),"")</f>
        <v/>
      </c>
      <c r="F1325" s="79" t="str">
        <f t="shared" si="3965"/>
        <v/>
      </c>
      <c r="G1325" s="79" t="str">
        <f t="shared" si="3965"/>
        <v/>
      </c>
      <c r="H1325" s="79" t="str">
        <f t="shared" si="3965"/>
        <v/>
      </c>
      <c r="I1325" s="80" t="str">
        <f t="shared" ref="I1325" si="3966">IF(LEN(I1324)=1,COLUMN(A1321),"")</f>
        <v/>
      </c>
      <c r="J1325" s="79" t="str">
        <f t="shared" ref="J1325" si="3967">IF(LEN(J1324)=1,COLUMN(B1321),"")</f>
        <v/>
      </c>
      <c r="K1325" s="79" t="str">
        <f t="shared" ref="K1325" si="3968">IF(LEN(K1324)=1,COLUMN(C1321),"")</f>
        <v/>
      </c>
      <c r="L1325" s="79" t="str">
        <f t="shared" ref="L1325" si="3969">IF(LEN(L1324)=1,COLUMN(D1321),"")</f>
        <v/>
      </c>
      <c r="M1325" s="79" t="str">
        <f t="shared" ref="M1325" si="3970">IF(LEN(M1324)=1,COLUMN(E1321),"")</f>
        <v/>
      </c>
      <c r="N1325" s="79" t="str">
        <f t="shared" ref="N1325" si="3971">IF(LEN(N1324)=1,COLUMN(F1321),"")</f>
        <v/>
      </c>
      <c r="O1325" s="79" t="str">
        <f t="shared" ref="O1325" si="3972">IF(LEN(O1324)=1,COLUMN(G1321),"")</f>
        <v/>
      </c>
      <c r="P1325" s="81" t="str">
        <f t="shared" ref="P1325" si="3973">IF(LEN(P1324)=1,COLUMN(H1321),"")</f>
        <v/>
      </c>
      <c r="Q1325" s="275"/>
      <c r="Z1325" s="85"/>
      <c r="AB1325" s="86"/>
      <c r="AC1325" s="108"/>
    </row>
    <row r="1326" spans="1:29" ht="12" customHeight="1" thickBot="1" x14ac:dyDescent="0.25">
      <c r="A1326" s="272"/>
      <c r="B1326" s="65"/>
      <c r="C1326" s="65"/>
      <c r="D1326" s="65"/>
      <c r="E1326" s="74"/>
      <c r="F1326" s="75"/>
      <c r="G1326" s="75"/>
      <c r="H1326" s="75"/>
      <c r="I1326" s="76"/>
      <c r="J1326" s="75"/>
      <c r="K1326" s="75"/>
      <c r="L1326" s="75"/>
      <c r="M1326" s="75"/>
      <c r="N1326" s="75"/>
      <c r="O1326" s="75"/>
      <c r="P1326" s="77"/>
      <c r="Q1326" s="276"/>
      <c r="Z1326" s="87"/>
      <c r="AA1326" s="88"/>
      <c r="AB1326" s="89"/>
      <c r="AC1326" s="109"/>
    </row>
    <row r="1327" spans="1:29" ht="12" customHeight="1" thickBot="1" x14ac:dyDescent="0.25">
      <c r="A1327" s="272" t="str">
        <f>IF((ROW()-3)/3&lt;=AnzTeams,ROUNDUP((ROW()-3)/3,0),"")</f>
        <v/>
      </c>
      <c r="B1327" s="68"/>
      <c r="C1327" s="68"/>
      <c r="D1327" s="68"/>
      <c r="E1327" s="66"/>
      <c r="F1327" s="67"/>
      <c r="G1327" s="67"/>
      <c r="H1327" s="71"/>
      <c r="I1327" s="72"/>
      <c r="J1327" s="67"/>
      <c r="K1327" s="67"/>
      <c r="L1327" s="67"/>
      <c r="M1327" s="67"/>
      <c r="N1327" s="67"/>
      <c r="O1327" s="67"/>
      <c r="P1327" s="73"/>
      <c r="Q1327" s="274" t="str">
        <f>IF(COUNTA(E1327:P1327)&gt;0,IF(COUNTA(E1327:P1327)&lt;&gt;2,"???",$AB$1),"")</f>
        <v/>
      </c>
      <c r="Z1327" s="82" t="str">
        <f>IF(Q1327=$AB$1,INDEX($E$3:$H$3,MAX(E1328:H1328)),"")</f>
        <v/>
      </c>
      <c r="AA1327" s="83" t="str">
        <f>IF(Q1327=$AB$1,INDEX($I$3:$P$3,MAX(I1328:P1328)),"")</f>
        <v/>
      </c>
      <c r="AB1327" s="84" t="str">
        <f>IF(ISNUMBER(AA1327),Z1327&amp;AA1327,"")</f>
        <v/>
      </c>
      <c r="AC1327" s="107" t="str">
        <f>IF(ISNUMBER(AA1327),AB1327&amp;TEXT(COUNTIF(AB$4:AB1327,AB1327),"000"),"")</f>
        <v/>
      </c>
    </row>
    <row r="1328" spans="1:29" ht="12" customHeight="1" thickBot="1" x14ac:dyDescent="0.25">
      <c r="A1328" s="272"/>
      <c r="B1328" s="64"/>
      <c r="C1328" s="64"/>
      <c r="D1328" s="64"/>
      <c r="E1328" s="78" t="str">
        <f t="shared" ref="E1328:H1328" si="3974">IF(LEN(E1327)=1,COLUMN(A1324),"")</f>
        <v/>
      </c>
      <c r="F1328" s="79" t="str">
        <f t="shared" si="3974"/>
        <v/>
      </c>
      <c r="G1328" s="79" t="str">
        <f t="shared" si="3974"/>
        <v/>
      </c>
      <c r="H1328" s="79" t="str">
        <f t="shared" si="3974"/>
        <v/>
      </c>
      <c r="I1328" s="80" t="str">
        <f t="shared" ref="I1328" si="3975">IF(LEN(I1327)=1,COLUMN(A1324),"")</f>
        <v/>
      </c>
      <c r="J1328" s="79" t="str">
        <f t="shared" ref="J1328" si="3976">IF(LEN(J1327)=1,COLUMN(B1324),"")</f>
        <v/>
      </c>
      <c r="K1328" s="79" t="str">
        <f t="shared" ref="K1328" si="3977">IF(LEN(K1327)=1,COLUMN(C1324),"")</f>
        <v/>
      </c>
      <c r="L1328" s="79" t="str">
        <f t="shared" ref="L1328" si="3978">IF(LEN(L1327)=1,COLUMN(D1324),"")</f>
        <v/>
      </c>
      <c r="M1328" s="79" t="str">
        <f t="shared" ref="M1328" si="3979">IF(LEN(M1327)=1,COLUMN(E1324),"")</f>
        <v/>
      </c>
      <c r="N1328" s="79" t="str">
        <f t="shared" ref="N1328" si="3980">IF(LEN(N1327)=1,COLUMN(F1324),"")</f>
        <v/>
      </c>
      <c r="O1328" s="79" t="str">
        <f t="shared" ref="O1328" si="3981">IF(LEN(O1327)=1,COLUMN(G1324),"")</f>
        <v/>
      </c>
      <c r="P1328" s="81" t="str">
        <f t="shared" ref="P1328" si="3982">IF(LEN(P1327)=1,COLUMN(H1324),"")</f>
        <v/>
      </c>
      <c r="Q1328" s="275"/>
      <c r="Z1328" s="85"/>
      <c r="AB1328" s="86"/>
      <c r="AC1328" s="108"/>
    </row>
    <row r="1329" spans="1:29" ht="12" customHeight="1" thickBot="1" x14ac:dyDescent="0.25">
      <c r="A1329" s="272"/>
      <c r="B1329" s="65"/>
      <c r="C1329" s="65"/>
      <c r="D1329" s="65"/>
      <c r="E1329" s="74"/>
      <c r="F1329" s="75"/>
      <c r="G1329" s="75"/>
      <c r="H1329" s="75"/>
      <c r="I1329" s="76"/>
      <c r="J1329" s="75"/>
      <c r="K1329" s="75"/>
      <c r="L1329" s="75"/>
      <c r="M1329" s="75"/>
      <c r="N1329" s="75"/>
      <c r="O1329" s="75"/>
      <c r="P1329" s="77"/>
      <c r="Q1329" s="276"/>
      <c r="Z1329" s="87"/>
      <c r="AA1329" s="88"/>
      <c r="AB1329" s="89"/>
      <c r="AC1329" s="109"/>
    </row>
    <row r="1330" spans="1:29" ht="12" customHeight="1" thickBot="1" x14ac:dyDescent="0.25">
      <c r="A1330" s="272" t="str">
        <f>IF((ROW()-3)/3&lt;=AnzTeams,ROUNDUP((ROW()-3)/3,0),"")</f>
        <v/>
      </c>
      <c r="B1330" s="68"/>
      <c r="C1330" s="68"/>
      <c r="D1330" s="68"/>
      <c r="E1330" s="66"/>
      <c r="F1330" s="67"/>
      <c r="G1330" s="67"/>
      <c r="H1330" s="71"/>
      <c r="I1330" s="72"/>
      <c r="J1330" s="67"/>
      <c r="K1330" s="67"/>
      <c r="L1330" s="67"/>
      <c r="M1330" s="67"/>
      <c r="N1330" s="67"/>
      <c r="O1330" s="67"/>
      <c r="P1330" s="73"/>
      <c r="Q1330" s="274" t="str">
        <f>IF(COUNTA(E1330:P1330)&gt;0,IF(COUNTA(E1330:P1330)&lt;&gt;2,"???",$AB$1),"")</f>
        <v/>
      </c>
      <c r="Z1330" s="82" t="str">
        <f>IF(Q1330=$AB$1,INDEX($E$3:$H$3,MAX(E1331:H1331)),"")</f>
        <v/>
      </c>
      <c r="AA1330" s="83" t="str">
        <f>IF(Q1330=$AB$1,INDEX($I$3:$P$3,MAX(I1331:P1331)),"")</f>
        <v/>
      </c>
      <c r="AB1330" s="84" t="str">
        <f>IF(ISNUMBER(AA1330),Z1330&amp;AA1330,"")</f>
        <v/>
      </c>
      <c r="AC1330" s="107" t="str">
        <f>IF(ISNUMBER(AA1330),AB1330&amp;TEXT(COUNTIF(AB$4:AB1330,AB1330),"000"),"")</f>
        <v/>
      </c>
    </row>
    <row r="1331" spans="1:29" ht="12" customHeight="1" thickBot="1" x14ac:dyDescent="0.25">
      <c r="A1331" s="272"/>
      <c r="B1331" s="64"/>
      <c r="C1331" s="64"/>
      <c r="D1331" s="64"/>
      <c r="E1331" s="78" t="str">
        <f t="shared" ref="E1331:H1331" si="3983">IF(LEN(E1330)=1,COLUMN(A1327),"")</f>
        <v/>
      </c>
      <c r="F1331" s="79" t="str">
        <f t="shared" si="3983"/>
        <v/>
      </c>
      <c r="G1331" s="79" t="str">
        <f t="shared" si="3983"/>
        <v/>
      </c>
      <c r="H1331" s="79" t="str">
        <f t="shared" si="3983"/>
        <v/>
      </c>
      <c r="I1331" s="80" t="str">
        <f t="shared" ref="I1331" si="3984">IF(LEN(I1330)=1,COLUMN(A1327),"")</f>
        <v/>
      </c>
      <c r="J1331" s="79" t="str">
        <f t="shared" ref="J1331" si="3985">IF(LEN(J1330)=1,COLUMN(B1327),"")</f>
        <v/>
      </c>
      <c r="K1331" s="79" t="str">
        <f t="shared" ref="K1331" si="3986">IF(LEN(K1330)=1,COLUMN(C1327),"")</f>
        <v/>
      </c>
      <c r="L1331" s="79" t="str">
        <f t="shared" ref="L1331" si="3987">IF(LEN(L1330)=1,COLUMN(D1327),"")</f>
        <v/>
      </c>
      <c r="M1331" s="79" t="str">
        <f t="shared" ref="M1331" si="3988">IF(LEN(M1330)=1,COLUMN(E1327),"")</f>
        <v/>
      </c>
      <c r="N1331" s="79" t="str">
        <f t="shared" ref="N1331" si="3989">IF(LEN(N1330)=1,COLUMN(F1327),"")</f>
        <v/>
      </c>
      <c r="O1331" s="79" t="str">
        <f t="shared" ref="O1331" si="3990">IF(LEN(O1330)=1,COLUMN(G1327),"")</f>
        <v/>
      </c>
      <c r="P1331" s="81" t="str">
        <f t="shared" ref="P1331" si="3991">IF(LEN(P1330)=1,COLUMN(H1327),"")</f>
        <v/>
      </c>
      <c r="Q1331" s="275"/>
      <c r="Z1331" s="85"/>
      <c r="AB1331" s="86"/>
      <c r="AC1331" s="108"/>
    </row>
    <row r="1332" spans="1:29" ht="12" customHeight="1" thickBot="1" x14ac:dyDescent="0.25">
      <c r="A1332" s="272"/>
      <c r="B1332" s="65"/>
      <c r="C1332" s="65"/>
      <c r="D1332" s="65"/>
      <c r="E1332" s="74"/>
      <c r="F1332" s="75"/>
      <c r="G1332" s="75"/>
      <c r="H1332" s="75"/>
      <c r="I1332" s="76"/>
      <c r="J1332" s="75"/>
      <c r="K1332" s="75"/>
      <c r="L1332" s="75"/>
      <c r="M1332" s="75"/>
      <c r="N1332" s="75"/>
      <c r="O1332" s="75"/>
      <c r="P1332" s="77"/>
      <c r="Q1332" s="276"/>
      <c r="Z1332" s="87"/>
      <c r="AA1332" s="88"/>
      <c r="AB1332" s="89"/>
      <c r="AC1332" s="109"/>
    </row>
    <row r="1333" spans="1:29" ht="12" customHeight="1" thickBot="1" x14ac:dyDescent="0.25">
      <c r="A1333" s="272" t="str">
        <f>IF((ROW()-3)/3&lt;=AnzTeams,ROUNDUP((ROW()-3)/3,0),"")</f>
        <v/>
      </c>
      <c r="B1333" s="68"/>
      <c r="C1333" s="68"/>
      <c r="D1333" s="68"/>
      <c r="E1333" s="66"/>
      <c r="F1333" s="67"/>
      <c r="G1333" s="67"/>
      <c r="H1333" s="71"/>
      <c r="I1333" s="72"/>
      <c r="J1333" s="67"/>
      <c r="K1333" s="67"/>
      <c r="L1333" s="67"/>
      <c r="M1333" s="67"/>
      <c r="N1333" s="67"/>
      <c r="O1333" s="67"/>
      <c r="P1333" s="73"/>
      <c r="Q1333" s="274" t="str">
        <f>IF(COUNTA(E1333:P1333)&gt;0,IF(COUNTA(E1333:P1333)&lt;&gt;2,"???",$AB$1),"")</f>
        <v/>
      </c>
      <c r="Z1333" s="82" t="str">
        <f>IF(Q1333=$AB$1,INDEX($E$3:$H$3,MAX(E1334:H1334)),"")</f>
        <v/>
      </c>
      <c r="AA1333" s="83" t="str">
        <f>IF(Q1333=$AB$1,INDEX($I$3:$P$3,MAX(I1334:P1334)),"")</f>
        <v/>
      </c>
      <c r="AB1333" s="84" t="str">
        <f>IF(ISNUMBER(AA1333),Z1333&amp;AA1333,"")</f>
        <v/>
      </c>
      <c r="AC1333" s="107" t="str">
        <f>IF(ISNUMBER(AA1333),AB1333&amp;TEXT(COUNTIF(AB$4:AB1333,AB1333),"000"),"")</f>
        <v/>
      </c>
    </row>
    <row r="1334" spans="1:29" ht="12" customHeight="1" thickBot="1" x14ac:dyDescent="0.25">
      <c r="A1334" s="272"/>
      <c r="B1334" s="64"/>
      <c r="C1334" s="64"/>
      <c r="D1334" s="64"/>
      <c r="E1334" s="78" t="str">
        <f t="shared" ref="E1334:H1334" si="3992">IF(LEN(E1333)=1,COLUMN(A1330),"")</f>
        <v/>
      </c>
      <c r="F1334" s="79" t="str">
        <f t="shared" si="3992"/>
        <v/>
      </c>
      <c r="G1334" s="79" t="str">
        <f t="shared" si="3992"/>
        <v/>
      </c>
      <c r="H1334" s="79" t="str">
        <f t="shared" si="3992"/>
        <v/>
      </c>
      <c r="I1334" s="80" t="str">
        <f t="shared" ref="I1334" si="3993">IF(LEN(I1333)=1,COLUMN(A1330),"")</f>
        <v/>
      </c>
      <c r="J1334" s="79" t="str">
        <f t="shared" ref="J1334" si="3994">IF(LEN(J1333)=1,COLUMN(B1330),"")</f>
        <v/>
      </c>
      <c r="K1334" s="79" t="str">
        <f t="shared" ref="K1334" si="3995">IF(LEN(K1333)=1,COLUMN(C1330),"")</f>
        <v/>
      </c>
      <c r="L1334" s="79" t="str">
        <f t="shared" ref="L1334" si="3996">IF(LEN(L1333)=1,COLUMN(D1330),"")</f>
        <v/>
      </c>
      <c r="M1334" s="79" t="str">
        <f t="shared" ref="M1334" si="3997">IF(LEN(M1333)=1,COLUMN(E1330),"")</f>
        <v/>
      </c>
      <c r="N1334" s="79" t="str">
        <f t="shared" ref="N1334" si="3998">IF(LEN(N1333)=1,COLUMN(F1330),"")</f>
        <v/>
      </c>
      <c r="O1334" s="79" t="str">
        <f t="shared" ref="O1334" si="3999">IF(LEN(O1333)=1,COLUMN(G1330),"")</f>
        <v/>
      </c>
      <c r="P1334" s="81" t="str">
        <f t="shared" ref="P1334" si="4000">IF(LEN(P1333)=1,COLUMN(H1330),"")</f>
        <v/>
      </c>
      <c r="Q1334" s="275"/>
      <c r="Z1334" s="85"/>
      <c r="AB1334" s="86"/>
      <c r="AC1334" s="108"/>
    </row>
    <row r="1335" spans="1:29" ht="12" customHeight="1" thickBot="1" x14ac:dyDescent="0.25">
      <c r="A1335" s="272"/>
      <c r="B1335" s="65"/>
      <c r="C1335" s="65"/>
      <c r="D1335" s="65"/>
      <c r="E1335" s="74"/>
      <c r="F1335" s="75"/>
      <c r="G1335" s="75"/>
      <c r="H1335" s="75"/>
      <c r="I1335" s="76"/>
      <c r="J1335" s="75"/>
      <c r="K1335" s="75"/>
      <c r="L1335" s="75"/>
      <c r="M1335" s="75"/>
      <c r="N1335" s="75"/>
      <c r="O1335" s="75"/>
      <c r="P1335" s="77"/>
      <c r="Q1335" s="276"/>
      <c r="Z1335" s="87"/>
      <c r="AA1335" s="88"/>
      <c r="AB1335" s="89"/>
      <c r="AC1335" s="109"/>
    </row>
    <row r="1336" spans="1:29" ht="12" customHeight="1" thickBot="1" x14ac:dyDescent="0.25">
      <c r="A1336" s="272" t="str">
        <f>IF((ROW()-3)/3&lt;=AnzTeams,ROUNDUP((ROW()-3)/3,0),"")</f>
        <v/>
      </c>
      <c r="B1336" s="68"/>
      <c r="C1336" s="68"/>
      <c r="D1336" s="68"/>
      <c r="E1336" s="66"/>
      <c r="F1336" s="67"/>
      <c r="G1336" s="67"/>
      <c r="H1336" s="71"/>
      <c r="I1336" s="72"/>
      <c r="J1336" s="67"/>
      <c r="K1336" s="67"/>
      <c r="L1336" s="67"/>
      <c r="M1336" s="67"/>
      <c r="N1336" s="67"/>
      <c r="O1336" s="67"/>
      <c r="P1336" s="73"/>
      <c r="Q1336" s="274" t="str">
        <f>IF(COUNTA(E1336:P1336)&gt;0,IF(COUNTA(E1336:P1336)&lt;&gt;2,"???",$AB$1),"")</f>
        <v/>
      </c>
      <c r="Z1336" s="82" t="str">
        <f>IF(Q1336=$AB$1,INDEX($E$3:$H$3,MAX(E1337:H1337)),"")</f>
        <v/>
      </c>
      <c r="AA1336" s="83" t="str">
        <f>IF(Q1336=$AB$1,INDEX($I$3:$P$3,MAX(I1337:P1337)),"")</f>
        <v/>
      </c>
      <c r="AB1336" s="84" t="str">
        <f>IF(ISNUMBER(AA1336),Z1336&amp;AA1336,"")</f>
        <v/>
      </c>
      <c r="AC1336" s="107" t="str">
        <f>IF(ISNUMBER(AA1336),AB1336&amp;TEXT(COUNTIF(AB$4:AB1336,AB1336),"000"),"")</f>
        <v/>
      </c>
    </row>
    <row r="1337" spans="1:29" ht="12" customHeight="1" thickBot="1" x14ac:dyDescent="0.25">
      <c r="A1337" s="272"/>
      <c r="B1337" s="64"/>
      <c r="C1337" s="64"/>
      <c r="D1337" s="64"/>
      <c r="E1337" s="78" t="str">
        <f t="shared" ref="E1337:H1337" si="4001">IF(LEN(E1336)=1,COLUMN(A1333),"")</f>
        <v/>
      </c>
      <c r="F1337" s="79" t="str">
        <f t="shared" si="4001"/>
        <v/>
      </c>
      <c r="G1337" s="79" t="str">
        <f t="shared" si="4001"/>
        <v/>
      </c>
      <c r="H1337" s="79" t="str">
        <f t="shared" si="4001"/>
        <v/>
      </c>
      <c r="I1337" s="80" t="str">
        <f t="shared" ref="I1337" si="4002">IF(LEN(I1336)=1,COLUMN(A1333),"")</f>
        <v/>
      </c>
      <c r="J1337" s="79" t="str">
        <f t="shared" ref="J1337" si="4003">IF(LEN(J1336)=1,COLUMN(B1333),"")</f>
        <v/>
      </c>
      <c r="K1337" s="79" t="str">
        <f t="shared" ref="K1337" si="4004">IF(LEN(K1336)=1,COLUMN(C1333),"")</f>
        <v/>
      </c>
      <c r="L1337" s="79" t="str">
        <f t="shared" ref="L1337" si="4005">IF(LEN(L1336)=1,COLUMN(D1333),"")</f>
        <v/>
      </c>
      <c r="M1337" s="79" t="str">
        <f t="shared" ref="M1337" si="4006">IF(LEN(M1336)=1,COLUMN(E1333),"")</f>
        <v/>
      </c>
      <c r="N1337" s="79" t="str">
        <f t="shared" ref="N1337" si="4007">IF(LEN(N1336)=1,COLUMN(F1333),"")</f>
        <v/>
      </c>
      <c r="O1337" s="79" t="str">
        <f t="shared" ref="O1337" si="4008">IF(LEN(O1336)=1,COLUMN(G1333),"")</f>
        <v/>
      </c>
      <c r="P1337" s="81" t="str">
        <f t="shared" ref="P1337" si="4009">IF(LEN(P1336)=1,COLUMN(H1333),"")</f>
        <v/>
      </c>
      <c r="Q1337" s="275"/>
      <c r="Z1337" s="85"/>
      <c r="AB1337" s="86"/>
      <c r="AC1337" s="108"/>
    </row>
    <row r="1338" spans="1:29" ht="12" customHeight="1" thickBot="1" x14ac:dyDescent="0.25">
      <c r="A1338" s="272"/>
      <c r="B1338" s="65"/>
      <c r="C1338" s="65"/>
      <c r="D1338" s="65"/>
      <c r="E1338" s="74"/>
      <c r="F1338" s="75"/>
      <c r="G1338" s="75"/>
      <c r="H1338" s="75"/>
      <c r="I1338" s="76"/>
      <c r="J1338" s="75"/>
      <c r="K1338" s="75"/>
      <c r="L1338" s="75"/>
      <c r="M1338" s="75"/>
      <c r="N1338" s="75"/>
      <c r="O1338" s="75"/>
      <c r="P1338" s="77"/>
      <c r="Q1338" s="276"/>
      <c r="Z1338" s="87"/>
      <c r="AA1338" s="88"/>
      <c r="AB1338" s="89"/>
      <c r="AC1338" s="109"/>
    </row>
    <row r="1339" spans="1:29" ht="12" customHeight="1" thickBot="1" x14ac:dyDescent="0.25">
      <c r="A1339" s="272" t="str">
        <f>IF((ROW()-3)/3&lt;=AnzTeams,ROUNDUP((ROW()-3)/3,0),"")</f>
        <v/>
      </c>
      <c r="B1339" s="68"/>
      <c r="C1339" s="68"/>
      <c r="D1339" s="68"/>
      <c r="E1339" s="66"/>
      <c r="F1339" s="67"/>
      <c r="G1339" s="67"/>
      <c r="H1339" s="71"/>
      <c r="I1339" s="72"/>
      <c r="J1339" s="67"/>
      <c r="K1339" s="67"/>
      <c r="L1339" s="67"/>
      <c r="M1339" s="67"/>
      <c r="N1339" s="67"/>
      <c r="O1339" s="67"/>
      <c r="P1339" s="73"/>
      <c r="Q1339" s="274" t="str">
        <f>IF(COUNTA(E1339:P1339)&gt;0,IF(COUNTA(E1339:P1339)&lt;&gt;2,"???",$AB$1),"")</f>
        <v/>
      </c>
      <c r="Z1339" s="82" t="str">
        <f>IF(Q1339=$AB$1,INDEX($E$3:$H$3,MAX(E1340:H1340)),"")</f>
        <v/>
      </c>
      <c r="AA1339" s="83" t="str">
        <f>IF(Q1339=$AB$1,INDEX($I$3:$P$3,MAX(I1340:P1340)),"")</f>
        <v/>
      </c>
      <c r="AB1339" s="84" t="str">
        <f>IF(ISNUMBER(AA1339),Z1339&amp;AA1339,"")</f>
        <v/>
      </c>
      <c r="AC1339" s="107" t="str">
        <f>IF(ISNUMBER(AA1339),AB1339&amp;TEXT(COUNTIF(AB$4:AB1339,AB1339),"000"),"")</f>
        <v/>
      </c>
    </row>
    <row r="1340" spans="1:29" ht="12" customHeight="1" thickBot="1" x14ac:dyDescent="0.25">
      <c r="A1340" s="272"/>
      <c r="B1340" s="64"/>
      <c r="C1340" s="64"/>
      <c r="D1340" s="64"/>
      <c r="E1340" s="78" t="str">
        <f t="shared" ref="E1340:H1340" si="4010">IF(LEN(E1339)=1,COLUMN(A1336),"")</f>
        <v/>
      </c>
      <c r="F1340" s="79" t="str">
        <f t="shared" si="4010"/>
        <v/>
      </c>
      <c r="G1340" s="79" t="str">
        <f t="shared" si="4010"/>
        <v/>
      </c>
      <c r="H1340" s="79" t="str">
        <f t="shared" si="4010"/>
        <v/>
      </c>
      <c r="I1340" s="80" t="str">
        <f t="shared" ref="I1340" si="4011">IF(LEN(I1339)=1,COLUMN(A1336),"")</f>
        <v/>
      </c>
      <c r="J1340" s="79" t="str">
        <f t="shared" ref="J1340" si="4012">IF(LEN(J1339)=1,COLUMN(B1336),"")</f>
        <v/>
      </c>
      <c r="K1340" s="79" t="str">
        <f t="shared" ref="K1340" si="4013">IF(LEN(K1339)=1,COLUMN(C1336),"")</f>
        <v/>
      </c>
      <c r="L1340" s="79" t="str">
        <f t="shared" ref="L1340" si="4014">IF(LEN(L1339)=1,COLUMN(D1336),"")</f>
        <v/>
      </c>
      <c r="M1340" s="79" t="str">
        <f t="shared" ref="M1340" si="4015">IF(LEN(M1339)=1,COLUMN(E1336),"")</f>
        <v/>
      </c>
      <c r="N1340" s="79" t="str">
        <f t="shared" ref="N1340" si="4016">IF(LEN(N1339)=1,COLUMN(F1336),"")</f>
        <v/>
      </c>
      <c r="O1340" s="79" t="str">
        <f t="shared" ref="O1340" si="4017">IF(LEN(O1339)=1,COLUMN(G1336),"")</f>
        <v/>
      </c>
      <c r="P1340" s="81" t="str">
        <f t="shared" ref="P1340" si="4018">IF(LEN(P1339)=1,COLUMN(H1336),"")</f>
        <v/>
      </c>
      <c r="Q1340" s="275"/>
      <c r="Z1340" s="85"/>
      <c r="AB1340" s="86"/>
      <c r="AC1340" s="108"/>
    </row>
    <row r="1341" spans="1:29" ht="12" customHeight="1" thickBot="1" x14ac:dyDescent="0.25">
      <c r="A1341" s="272"/>
      <c r="B1341" s="65"/>
      <c r="C1341" s="65"/>
      <c r="D1341" s="65"/>
      <c r="E1341" s="74"/>
      <c r="F1341" s="75"/>
      <c r="G1341" s="75"/>
      <c r="H1341" s="75"/>
      <c r="I1341" s="76"/>
      <c r="J1341" s="75"/>
      <c r="K1341" s="75"/>
      <c r="L1341" s="75"/>
      <c r="M1341" s="75"/>
      <c r="N1341" s="75"/>
      <c r="O1341" s="75"/>
      <c r="P1341" s="77"/>
      <c r="Q1341" s="276"/>
      <c r="Z1341" s="87"/>
      <c r="AA1341" s="88"/>
      <c r="AB1341" s="89"/>
      <c r="AC1341" s="109"/>
    </row>
    <row r="1342" spans="1:29" ht="12" customHeight="1" thickBot="1" x14ac:dyDescent="0.25">
      <c r="A1342" s="272" t="str">
        <f>IF((ROW()-3)/3&lt;=AnzTeams,ROUNDUP((ROW()-3)/3,0),"")</f>
        <v/>
      </c>
      <c r="B1342" s="68"/>
      <c r="C1342" s="68"/>
      <c r="D1342" s="68"/>
      <c r="E1342" s="66"/>
      <c r="F1342" s="67"/>
      <c r="G1342" s="67"/>
      <c r="H1342" s="71"/>
      <c r="I1342" s="72"/>
      <c r="J1342" s="67"/>
      <c r="K1342" s="67"/>
      <c r="L1342" s="67"/>
      <c r="M1342" s="67"/>
      <c r="N1342" s="67"/>
      <c r="O1342" s="67"/>
      <c r="P1342" s="73"/>
      <c r="Q1342" s="274" t="str">
        <f>IF(COUNTA(E1342:P1342)&gt;0,IF(COUNTA(E1342:P1342)&lt;&gt;2,"???",$AB$1),"")</f>
        <v/>
      </c>
      <c r="Z1342" s="82" t="str">
        <f>IF(Q1342=$AB$1,INDEX($E$3:$H$3,MAX(E1343:H1343)),"")</f>
        <v/>
      </c>
      <c r="AA1342" s="83" t="str">
        <f>IF(Q1342=$AB$1,INDEX($I$3:$P$3,MAX(I1343:P1343)),"")</f>
        <v/>
      </c>
      <c r="AB1342" s="84" t="str">
        <f>IF(ISNUMBER(AA1342),Z1342&amp;AA1342,"")</f>
        <v/>
      </c>
      <c r="AC1342" s="107" t="str">
        <f>IF(ISNUMBER(AA1342),AB1342&amp;TEXT(COUNTIF(AB$4:AB1342,AB1342),"000"),"")</f>
        <v/>
      </c>
    </row>
    <row r="1343" spans="1:29" ht="12" customHeight="1" thickBot="1" x14ac:dyDescent="0.25">
      <c r="A1343" s="272"/>
      <c r="B1343" s="64"/>
      <c r="C1343" s="64"/>
      <c r="D1343" s="64"/>
      <c r="E1343" s="78" t="str">
        <f t="shared" ref="E1343:H1343" si="4019">IF(LEN(E1342)=1,COLUMN(A1339),"")</f>
        <v/>
      </c>
      <c r="F1343" s="79" t="str">
        <f t="shared" si="4019"/>
        <v/>
      </c>
      <c r="G1343" s="79" t="str">
        <f t="shared" si="4019"/>
        <v/>
      </c>
      <c r="H1343" s="79" t="str">
        <f t="shared" si="4019"/>
        <v/>
      </c>
      <c r="I1343" s="80" t="str">
        <f t="shared" ref="I1343" si="4020">IF(LEN(I1342)=1,COLUMN(A1339),"")</f>
        <v/>
      </c>
      <c r="J1343" s="79" t="str">
        <f t="shared" ref="J1343" si="4021">IF(LEN(J1342)=1,COLUMN(B1339),"")</f>
        <v/>
      </c>
      <c r="K1343" s="79" t="str">
        <f t="shared" ref="K1343" si="4022">IF(LEN(K1342)=1,COLUMN(C1339),"")</f>
        <v/>
      </c>
      <c r="L1343" s="79" t="str">
        <f t="shared" ref="L1343" si="4023">IF(LEN(L1342)=1,COLUMN(D1339),"")</f>
        <v/>
      </c>
      <c r="M1343" s="79" t="str">
        <f t="shared" ref="M1343" si="4024">IF(LEN(M1342)=1,COLUMN(E1339),"")</f>
        <v/>
      </c>
      <c r="N1343" s="79" t="str">
        <f t="shared" ref="N1343" si="4025">IF(LEN(N1342)=1,COLUMN(F1339),"")</f>
        <v/>
      </c>
      <c r="O1343" s="79" t="str">
        <f t="shared" ref="O1343" si="4026">IF(LEN(O1342)=1,COLUMN(G1339),"")</f>
        <v/>
      </c>
      <c r="P1343" s="81" t="str">
        <f t="shared" ref="P1343" si="4027">IF(LEN(P1342)=1,COLUMN(H1339),"")</f>
        <v/>
      </c>
      <c r="Q1343" s="275"/>
      <c r="Z1343" s="85"/>
      <c r="AB1343" s="86"/>
      <c r="AC1343" s="108"/>
    </row>
    <row r="1344" spans="1:29" ht="12" customHeight="1" thickBot="1" x14ac:dyDescent="0.25">
      <c r="A1344" s="272"/>
      <c r="B1344" s="65"/>
      <c r="C1344" s="65"/>
      <c r="D1344" s="65"/>
      <c r="E1344" s="74"/>
      <c r="F1344" s="75"/>
      <c r="G1344" s="75"/>
      <c r="H1344" s="75"/>
      <c r="I1344" s="76"/>
      <c r="J1344" s="75"/>
      <c r="K1344" s="75"/>
      <c r="L1344" s="75"/>
      <c r="M1344" s="75"/>
      <c r="N1344" s="75"/>
      <c r="O1344" s="75"/>
      <c r="P1344" s="77"/>
      <c r="Q1344" s="276"/>
      <c r="Z1344" s="87"/>
      <c r="AA1344" s="88"/>
      <c r="AB1344" s="89"/>
      <c r="AC1344" s="109"/>
    </row>
    <row r="1345" spans="1:29" ht="12" customHeight="1" thickBot="1" x14ac:dyDescent="0.25">
      <c r="A1345" s="272" t="str">
        <f>IF((ROW()-3)/3&lt;=AnzTeams,ROUNDUP((ROW()-3)/3,0),"")</f>
        <v/>
      </c>
      <c r="B1345" s="68"/>
      <c r="C1345" s="68"/>
      <c r="D1345" s="68"/>
      <c r="E1345" s="66"/>
      <c r="F1345" s="67"/>
      <c r="G1345" s="67"/>
      <c r="H1345" s="71"/>
      <c r="I1345" s="72"/>
      <c r="J1345" s="67"/>
      <c r="K1345" s="67"/>
      <c r="L1345" s="67"/>
      <c r="M1345" s="67"/>
      <c r="N1345" s="67"/>
      <c r="O1345" s="67"/>
      <c r="P1345" s="73"/>
      <c r="Q1345" s="274" t="str">
        <f>IF(COUNTA(E1345:P1345)&gt;0,IF(COUNTA(E1345:P1345)&lt;&gt;2,"???",$AB$1),"")</f>
        <v/>
      </c>
      <c r="Z1345" s="82" t="str">
        <f>IF(Q1345=$AB$1,INDEX($E$3:$H$3,MAX(E1346:H1346)),"")</f>
        <v/>
      </c>
      <c r="AA1345" s="83" t="str">
        <f>IF(Q1345=$AB$1,INDEX($I$3:$P$3,MAX(I1346:P1346)),"")</f>
        <v/>
      </c>
      <c r="AB1345" s="84" t="str">
        <f>IF(ISNUMBER(AA1345),Z1345&amp;AA1345,"")</f>
        <v/>
      </c>
      <c r="AC1345" s="107" t="str">
        <f>IF(ISNUMBER(AA1345),AB1345&amp;TEXT(COUNTIF(AB$4:AB1345,AB1345),"000"),"")</f>
        <v/>
      </c>
    </row>
    <row r="1346" spans="1:29" ht="12" customHeight="1" thickBot="1" x14ac:dyDescent="0.25">
      <c r="A1346" s="272"/>
      <c r="B1346" s="64"/>
      <c r="C1346" s="64"/>
      <c r="D1346" s="64"/>
      <c r="E1346" s="78" t="str">
        <f t="shared" ref="E1346:H1346" si="4028">IF(LEN(E1345)=1,COLUMN(A1342),"")</f>
        <v/>
      </c>
      <c r="F1346" s="79" t="str">
        <f t="shared" si="4028"/>
        <v/>
      </c>
      <c r="G1346" s="79" t="str">
        <f t="shared" si="4028"/>
        <v/>
      </c>
      <c r="H1346" s="79" t="str">
        <f t="shared" si="4028"/>
        <v/>
      </c>
      <c r="I1346" s="80" t="str">
        <f t="shared" ref="I1346" si="4029">IF(LEN(I1345)=1,COLUMN(A1342),"")</f>
        <v/>
      </c>
      <c r="J1346" s="79" t="str">
        <f t="shared" ref="J1346" si="4030">IF(LEN(J1345)=1,COLUMN(B1342),"")</f>
        <v/>
      </c>
      <c r="K1346" s="79" t="str">
        <f t="shared" ref="K1346" si="4031">IF(LEN(K1345)=1,COLUMN(C1342),"")</f>
        <v/>
      </c>
      <c r="L1346" s="79" t="str">
        <f t="shared" ref="L1346" si="4032">IF(LEN(L1345)=1,COLUMN(D1342),"")</f>
        <v/>
      </c>
      <c r="M1346" s="79" t="str">
        <f t="shared" ref="M1346" si="4033">IF(LEN(M1345)=1,COLUMN(E1342),"")</f>
        <v/>
      </c>
      <c r="N1346" s="79" t="str">
        <f t="shared" ref="N1346" si="4034">IF(LEN(N1345)=1,COLUMN(F1342),"")</f>
        <v/>
      </c>
      <c r="O1346" s="79" t="str">
        <f t="shared" ref="O1346" si="4035">IF(LEN(O1345)=1,COLUMN(G1342),"")</f>
        <v/>
      </c>
      <c r="P1346" s="81" t="str">
        <f t="shared" ref="P1346" si="4036">IF(LEN(P1345)=1,COLUMN(H1342),"")</f>
        <v/>
      </c>
      <c r="Q1346" s="275"/>
      <c r="Z1346" s="85"/>
      <c r="AB1346" s="86"/>
      <c r="AC1346" s="108"/>
    </row>
    <row r="1347" spans="1:29" ht="12" customHeight="1" thickBot="1" x14ac:dyDescent="0.25">
      <c r="A1347" s="272"/>
      <c r="B1347" s="65"/>
      <c r="C1347" s="65"/>
      <c r="D1347" s="65"/>
      <c r="E1347" s="74"/>
      <c r="F1347" s="75"/>
      <c r="G1347" s="75"/>
      <c r="H1347" s="75"/>
      <c r="I1347" s="76"/>
      <c r="J1347" s="75"/>
      <c r="K1347" s="75"/>
      <c r="L1347" s="75"/>
      <c r="M1347" s="75"/>
      <c r="N1347" s="75"/>
      <c r="O1347" s="75"/>
      <c r="P1347" s="77"/>
      <c r="Q1347" s="276"/>
      <c r="Z1347" s="87"/>
      <c r="AA1347" s="88"/>
      <c r="AB1347" s="89"/>
      <c r="AC1347" s="109"/>
    </row>
    <row r="1348" spans="1:29" ht="12" customHeight="1" thickBot="1" x14ac:dyDescent="0.25">
      <c r="A1348" s="272" t="str">
        <f>IF((ROW()-3)/3&lt;=AnzTeams,ROUNDUP((ROW()-3)/3,0),"")</f>
        <v/>
      </c>
      <c r="B1348" s="68"/>
      <c r="C1348" s="68"/>
      <c r="D1348" s="68"/>
      <c r="E1348" s="66"/>
      <c r="F1348" s="67"/>
      <c r="G1348" s="67"/>
      <c r="H1348" s="71"/>
      <c r="I1348" s="72"/>
      <c r="J1348" s="67"/>
      <c r="K1348" s="67"/>
      <c r="L1348" s="67"/>
      <c r="M1348" s="67"/>
      <c r="N1348" s="67"/>
      <c r="O1348" s="67"/>
      <c r="P1348" s="73"/>
      <c r="Q1348" s="274" t="str">
        <f>IF(COUNTA(E1348:P1348)&gt;0,IF(COUNTA(E1348:P1348)&lt;&gt;2,"???",$AB$1),"")</f>
        <v/>
      </c>
      <c r="Z1348" s="82" t="str">
        <f>IF(Q1348=$AB$1,INDEX($E$3:$H$3,MAX(E1349:H1349)),"")</f>
        <v/>
      </c>
      <c r="AA1348" s="83" t="str">
        <f>IF(Q1348=$AB$1,INDEX($I$3:$P$3,MAX(I1349:P1349)),"")</f>
        <v/>
      </c>
      <c r="AB1348" s="84" t="str">
        <f>IF(ISNUMBER(AA1348),Z1348&amp;AA1348,"")</f>
        <v/>
      </c>
      <c r="AC1348" s="107" t="str">
        <f>IF(ISNUMBER(AA1348),AB1348&amp;TEXT(COUNTIF(AB$4:AB1348,AB1348),"000"),"")</f>
        <v/>
      </c>
    </row>
    <row r="1349" spans="1:29" ht="12" customHeight="1" thickBot="1" x14ac:dyDescent="0.25">
      <c r="A1349" s="272"/>
      <c r="B1349" s="64"/>
      <c r="C1349" s="64"/>
      <c r="D1349" s="64"/>
      <c r="E1349" s="78" t="str">
        <f t="shared" ref="E1349:H1349" si="4037">IF(LEN(E1348)=1,COLUMN(A1345),"")</f>
        <v/>
      </c>
      <c r="F1349" s="79" t="str">
        <f t="shared" si="4037"/>
        <v/>
      </c>
      <c r="G1349" s="79" t="str">
        <f t="shared" si="4037"/>
        <v/>
      </c>
      <c r="H1349" s="79" t="str">
        <f t="shared" si="4037"/>
        <v/>
      </c>
      <c r="I1349" s="80" t="str">
        <f t="shared" ref="I1349" si="4038">IF(LEN(I1348)=1,COLUMN(A1345),"")</f>
        <v/>
      </c>
      <c r="J1349" s="79" t="str">
        <f t="shared" ref="J1349" si="4039">IF(LEN(J1348)=1,COLUMN(B1345),"")</f>
        <v/>
      </c>
      <c r="K1349" s="79" t="str">
        <f t="shared" ref="K1349" si="4040">IF(LEN(K1348)=1,COLUMN(C1345),"")</f>
        <v/>
      </c>
      <c r="L1349" s="79" t="str">
        <f t="shared" ref="L1349" si="4041">IF(LEN(L1348)=1,COLUMN(D1345),"")</f>
        <v/>
      </c>
      <c r="M1349" s="79" t="str">
        <f t="shared" ref="M1349" si="4042">IF(LEN(M1348)=1,COLUMN(E1345),"")</f>
        <v/>
      </c>
      <c r="N1349" s="79" t="str">
        <f t="shared" ref="N1349" si="4043">IF(LEN(N1348)=1,COLUMN(F1345),"")</f>
        <v/>
      </c>
      <c r="O1349" s="79" t="str">
        <f t="shared" ref="O1349" si="4044">IF(LEN(O1348)=1,COLUMN(G1345),"")</f>
        <v/>
      </c>
      <c r="P1349" s="81" t="str">
        <f t="shared" ref="P1349" si="4045">IF(LEN(P1348)=1,COLUMN(H1345),"")</f>
        <v/>
      </c>
      <c r="Q1349" s="275"/>
      <c r="Z1349" s="85"/>
      <c r="AB1349" s="86"/>
      <c r="AC1349" s="108"/>
    </row>
    <row r="1350" spans="1:29" ht="12" customHeight="1" thickBot="1" x14ac:dyDescent="0.25">
      <c r="A1350" s="272"/>
      <c r="B1350" s="65"/>
      <c r="C1350" s="65"/>
      <c r="D1350" s="65"/>
      <c r="E1350" s="74"/>
      <c r="F1350" s="75"/>
      <c r="G1350" s="75"/>
      <c r="H1350" s="75"/>
      <c r="I1350" s="76"/>
      <c r="J1350" s="75"/>
      <c r="K1350" s="75"/>
      <c r="L1350" s="75"/>
      <c r="M1350" s="75"/>
      <c r="N1350" s="75"/>
      <c r="O1350" s="75"/>
      <c r="P1350" s="77"/>
      <c r="Q1350" s="276"/>
      <c r="Z1350" s="87"/>
      <c r="AA1350" s="88"/>
      <c r="AB1350" s="89"/>
      <c r="AC1350" s="109"/>
    </row>
    <row r="1351" spans="1:29" ht="12" customHeight="1" thickBot="1" x14ac:dyDescent="0.25">
      <c r="A1351" s="272" t="str">
        <f>IF((ROW()-3)/3&lt;=AnzTeams,ROUNDUP((ROW()-3)/3,0),"")</f>
        <v/>
      </c>
      <c r="B1351" s="68"/>
      <c r="C1351" s="68"/>
      <c r="D1351" s="68"/>
      <c r="E1351" s="66"/>
      <c r="F1351" s="67"/>
      <c r="G1351" s="67"/>
      <c r="H1351" s="71"/>
      <c r="I1351" s="72"/>
      <c r="J1351" s="67"/>
      <c r="K1351" s="67"/>
      <c r="L1351" s="67"/>
      <c r="M1351" s="67"/>
      <c r="N1351" s="67"/>
      <c r="O1351" s="67"/>
      <c r="P1351" s="73"/>
      <c r="Q1351" s="274" t="str">
        <f>IF(COUNTA(E1351:P1351)&gt;0,IF(COUNTA(E1351:P1351)&lt;&gt;2,"???",$AB$1),"")</f>
        <v/>
      </c>
      <c r="Z1351" s="82" t="str">
        <f>IF(Q1351=$AB$1,INDEX($E$3:$H$3,MAX(E1352:H1352)),"")</f>
        <v/>
      </c>
      <c r="AA1351" s="83" t="str">
        <f>IF(Q1351=$AB$1,INDEX($I$3:$P$3,MAX(I1352:P1352)),"")</f>
        <v/>
      </c>
      <c r="AB1351" s="84" t="str">
        <f>IF(ISNUMBER(AA1351),Z1351&amp;AA1351,"")</f>
        <v/>
      </c>
      <c r="AC1351" s="107" t="str">
        <f>IF(ISNUMBER(AA1351),AB1351&amp;TEXT(COUNTIF(AB$4:AB1351,AB1351),"000"),"")</f>
        <v/>
      </c>
    </row>
    <row r="1352" spans="1:29" ht="12" customHeight="1" thickBot="1" x14ac:dyDescent="0.25">
      <c r="A1352" s="272"/>
      <c r="B1352" s="64"/>
      <c r="C1352" s="64"/>
      <c r="D1352" s="64"/>
      <c r="E1352" s="78" t="str">
        <f t="shared" ref="E1352:H1352" si="4046">IF(LEN(E1351)=1,COLUMN(A1348),"")</f>
        <v/>
      </c>
      <c r="F1352" s="79" t="str">
        <f t="shared" si="4046"/>
        <v/>
      </c>
      <c r="G1352" s="79" t="str">
        <f t="shared" si="4046"/>
        <v/>
      </c>
      <c r="H1352" s="79" t="str">
        <f t="shared" si="4046"/>
        <v/>
      </c>
      <c r="I1352" s="80" t="str">
        <f t="shared" ref="I1352" si="4047">IF(LEN(I1351)=1,COLUMN(A1348),"")</f>
        <v/>
      </c>
      <c r="J1352" s="79" t="str">
        <f t="shared" ref="J1352" si="4048">IF(LEN(J1351)=1,COLUMN(B1348),"")</f>
        <v/>
      </c>
      <c r="K1352" s="79" t="str">
        <f t="shared" ref="K1352" si="4049">IF(LEN(K1351)=1,COLUMN(C1348),"")</f>
        <v/>
      </c>
      <c r="L1352" s="79" t="str">
        <f t="shared" ref="L1352" si="4050">IF(LEN(L1351)=1,COLUMN(D1348),"")</f>
        <v/>
      </c>
      <c r="M1352" s="79" t="str">
        <f t="shared" ref="M1352" si="4051">IF(LEN(M1351)=1,COLUMN(E1348),"")</f>
        <v/>
      </c>
      <c r="N1352" s="79" t="str">
        <f t="shared" ref="N1352" si="4052">IF(LEN(N1351)=1,COLUMN(F1348),"")</f>
        <v/>
      </c>
      <c r="O1352" s="79" t="str">
        <f t="shared" ref="O1352" si="4053">IF(LEN(O1351)=1,COLUMN(G1348),"")</f>
        <v/>
      </c>
      <c r="P1352" s="81" t="str">
        <f t="shared" ref="P1352" si="4054">IF(LEN(P1351)=1,COLUMN(H1348),"")</f>
        <v/>
      </c>
      <c r="Q1352" s="275"/>
      <c r="Z1352" s="85"/>
      <c r="AB1352" s="86"/>
      <c r="AC1352" s="108"/>
    </row>
    <row r="1353" spans="1:29" ht="12" customHeight="1" thickBot="1" x14ac:dyDescent="0.25">
      <c r="A1353" s="272"/>
      <c r="B1353" s="65"/>
      <c r="C1353" s="65"/>
      <c r="D1353" s="65"/>
      <c r="E1353" s="74"/>
      <c r="F1353" s="75"/>
      <c r="G1353" s="75"/>
      <c r="H1353" s="75"/>
      <c r="I1353" s="76"/>
      <c r="J1353" s="75"/>
      <c r="K1353" s="75"/>
      <c r="L1353" s="75"/>
      <c r="M1353" s="75"/>
      <c r="N1353" s="75"/>
      <c r="O1353" s="75"/>
      <c r="P1353" s="77"/>
      <c r="Q1353" s="276"/>
      <c r="Z1353" s="87"/>
      <c r="AA1353" s="88"/>
      <c r="AB1353" s="89"/>
      <c r="AC1353" s="109"/>
    </row>
    <row r="1354" spans="1:29" ht="12" customHeight="1" thickBot="1" x14ac:dyDescent="0.25">
      <c r="A1354" s="272" t="str">
        <f>IF((ROW()-3)/3&lt;=AnzTeams,ROUNDUP((ROW()-3)/3,0),"")</f>
        <v/>
      </c>
      <c r="B1354" s="68"/>
      <c r="C1354" s="68"/>
      <c r="D1354" s="68"/>
      <c r="E1354" s="66"/>
      <c r="F1354" s="67"/>
      <c r="G1354" s="67"/>
      <c r="H1354" s="71"/>
      <c r="I1354" s="72"/>
      <c r="J1354" s="67"/>
      <c r="K1354" s="67"/>
      <c r="L1354" s="67"/>
      <c r="M1354" s="67"/>
      <c r="N1354" s="67"/>
      <c r="O1354" s="67"/>
      <c r="P1354" s="73"/>
      <c r="Q1354" s="274" t="str">
        <f>IF(COUNTA(E1354:P1354)&gt;0,IF(COUNTA(E1354:P1354)&lt;&gt;2,"???",$AB$1),"")</f>
        <v/>
      </c>
      <c r="Z1354" s="82" t="str">
        <f>IF(Q1354=$AB$1,INDEX($E$3:$H$3,MAX(E1355:H1355)),"")</f>
        <v/>
      </c>
      <c r="AA1354" s="83" t="str">
        <f>IF(Q1354=$AB$1,INDEX($I$3:$P$3,MAX(I1355:P1355)),"")</f>
        <v/>
      </c>
      <c r="AB1354" s="84" t="str">
        <f>IF(ISNUMBER(AA1354),Z1354&amp;AA1354,"")</f>
        <v/>
      </c>
      <c r="AC1354" s="107" t="str">
        <f>IF(ISNUMBER(AA1354),AB1354&amp;TEXT(COUNTIF(AB$4:AB1354,AB1354),"000"),"")</f>
        <v/>
      </c>
    </row>
    <row r="1355" spans="1:29" ht="12" customHeight="1" thickBot="1" x14ac:dyDescent="0.25">
      <c r="A1355" s="272"/>
      <c r="B1355" s="64"/>
      <c r="C1355" s="64"/>
      <c r="D1355" s="64"/>
      <c r="E1355" s="78" t="str">
        <f t="shared" ref="E1355:H1355" si="4055">IF(LEN(E1354)=1,COLUMN(A1351),"")</f>
        <v/>
      </c>
      <c r="F1355" s="79" t="str">
        <f t="shared" si="4055"/>
        <v/>
      </c>
      <c r="G1355" s="79" t="str">
        <f t="shared" si="4055"/>
        <v/>
      </c>
      <c r="H1355" s="79" t="str">
        <f t="shared" si="4055"/>
        <v/>
      </c>
      <c r="I1355" s="80" t="str">
        <f t="shared" ref="I1355" si="4056">IF(LEN(I1354)=1,COLUMN(A1351),"")</f>
        <v/>
      </c>
      <c r="J1355" s="79" t="str">
        <f t="shared" ref="J1355" si="4057">IF(LEN(J1354)=1,COLUMN(B1351),"")</f>
        <v/>
      </c>
      <c r="K1355" s="79" t="str">
        <f t="shared" ref="K1355" si="4058">IF(LEN(K1354)=1,COLUMN(C1351),"")</f>
        <v/>
      </c>
      <c r="L1355" s="79" t="str">
        <f t="shared" ref="L1355" si="4059">IF(LEN(L1354)=1,COLUMN(D1351),"")</f>
        <v/>
      </c>
      <c r="M1355" s="79" t="str">
        <f t="shared" ref="M1355" si="4060">IF(LEN(M1354)=1,COLUMN(E1351),"")</f>
        <v/>
      </c>
      <c r="N1355" s="79" t="str">
        <f t="shared" ref="N1355" si="4061">IF(LEN(N1354)=1,COLUMN(F1351),"")</f>
        <v/>
      </c>
      <c r="O1355" s="79" t="str">
        <f t="shared" ref="O1355" si="4062">IF(LEN(O1354)=1,COLUMN(G1351),"")</f>
        <v/>
      </c>
      <c r="P1355" s="81" t="str">
        <f t="shared" ref="P1355" si="4063">IF(LEN(P1354)=1,COLUMN(H1351),"")</f>
        <v/>
      </c>
      <c r="Q1355" s="275"/>
      <c r="Z1355" s="85"/>
      <c r="AB1355" s="86"/>
      <c r="AC1355" s="108"/>
    </row>
    <row r="1356" spans="1:29" ht="12" customHeight="1" thickBot="1" x14ac:dyDescent="0.25">
      <c r="A1356" s="272"/>
      <c r="B1356" s="65"/>
      <c r="C1356" s="65"/>
      <c r="D1356" s="65"/>
      <c r="E1356" s="74"/>
      <c r="F1356" s="75"/>
      <c r="G1356" s="75"/>
      <c r="H1356" s="75"/>
      <c r="I1356" s="76"/>
      <c r="J1356" s="75"/>
      <c r="K1356" s="75"/>
      <c r="L1356" s="75"/>
      <c r="M1356" s="75"/>
      <c r="N1356" s="75"/>
      <c r="O1356" s="75"/>
      <c r="P1356" s="77"/>
      <c r="Q1356" s="276"/>
      <c r="Z1356" s="87"/>
      <c r="AA1356" s="88"/>
      <c r="AB1356" s="89"/>
      <c r="AC1356" s="109"/>
    </row>
    <row r="1357" spans="1:29" ht="12" customHeight="1" thickBot="1" x14ac:dyDescent="0.25">
      <c r="A1357" s="272" t="str">
        <f>IF((ROW()-3)/3&lt;=AnzTeams,ROUNDUP((ROW()-3)/3,0),"")</f>
        <v/>
      </c>
      <c r="B1357" s="68"/>
      <c r="C1357" s="68"/>
      <c r="D1357" s="68"/>
      <c r="E1357" s="66"/>
      <c r="F1357" s="67"/>
      <c r="G1357" s="67"/>
      <c r="H1357" s="71"/>
      <c r="I1357" s="72"/>
      <c r="J1357" s="67"/>
      <c r="K1357" s="67"/>
      <c r="L1357" s="67"/>
      <c r="M1357" s="67"/>
      <c r="N1357" s="67"/>
      <c r="O1357" s="67"/>
      <c r="P1357" s="73"/>
      <c r="Q1357" s="274" t="str">
        <f>IF(COUNTA(E1357:P1357)&gt;0,IF(COUNTA(E1357:P1357)&lt;&gt;2,"???",$AB$1),"")</f>
        <v/>
      </c>
      <c r="Z1357" s="82" t="str">
        <f>IF(Q1357=$AB$1,INDEX($E$3:$H$3,MAX(E1358:H1358)),"")</f>
        <v/>
      </c>
      <c r="AA1357" s="83" t="str">
        <f>IF(Q1357=$AB$1,INDEX($I$3:$P$3,MAX(I1358:P1358)),"")</f>
        <v/>
      </c>
      <c r="AB1357" s="84" t="str">
        <f>IF(ISNUMBER(AA1357),Z1357&amp;AA1357,"")</f>
        <v/>
      </c>
      <c r="AC1357" s="107" t="str">
        <f>IF(ISNUMBER(AA1357),AB1357&amp;TEXT(COUNTIF(AB$4:AB1357,AB1357),"000"),"")</f>
        <v/>
      </c>
    </row>
    <row r="1358" spans="1:29" ht="12" customHeight="1" thickBot="1" x14ac:dyDescent="0.25">
      <c r="A1358" s="272"/>
      <c r="B1358" s="64"/>
      <c r="C1358" s="64"/>
      <c r="D1358" s="64"/>
      <c r="E1358" s="78" t="str">
        <f t="shared" ref="E1358:H1358" si="4064">IF(LEN(E1357)=1,COLUMN(A1354),"")</f>
        <v/>
      </c>
      <c r="F1358" s="79" t="str">
        <f t="shared" si="4064"/>
        <v/>
      </c>
      <c r="G1358" s="79" t="str">
        <f t="shared" si="4064"/>
        <v/>
      </c>
      <c r="H1358" s="79" t="str">
        <f t="shared" si="4064"/>
        <v/>
      </c>
      <c r="I1358" s="80" t="str">
        <f t="shared" ref="I1358" si="4065">IF(LEN(I1357)=1,COLUMN(A1354),"")</f>
        <v/>
      </c>
      <c r="J1358" s="79" t="str">
        <f t="shared" ref="J1358" si="4066">IF(LEN(J1357)=1,COLUMN(B1354),"")</f>
        <v/>
      </c>
      <c r="K1358" s="79" t="str">
        <f t="shared" ref="K1358" si="4067">IF(LEN(K1357)=1,COLUMN(C1354),"")</f>
        <v/>
      </c>
      <c r="L1358" s="79" t="str">
        <f t="shared" ref="L1358" si="4068">IF(LEN(L1357)=1,COLUMN(D1354),"")</f>
        <v/>
      </c>
      <c r="M1358" s="79" t="str">
        <f t="shared" ref="M1358" si="4069">IF(LEN(M1357)=1,COLUMN(E1354),"")</f>
        <v/>
      </c>
      <c r="N1358" s="79" t="str">
        <f t="shared" ref="N1358" si="4070">IF(LEN(N1357)=1,COLUMN(F1354),"")</f>
        <v/>
      </c>
      <c r="O1358" s="79" t="str">
        <f t="shared" ref="O1358" si="4071">IF(LEN(O1357)=1,COLUMN(G1354),"")</f>
        <v/>
      </c>
      <c r="P1358" s="81" t="str">
        <f t="shared" ref="P1358" si="4072">IF(LEN(P1357)=1,COLUMN(H1354),"")</f>
        <v/>
      </c>
      <c r="Q1358" s="275"/>
      <c r="Z1358" s="85"/>
      <c r="AB1358" s="86"/>
      <c r="AC1358" s="108"/>
    </row>
    <row r="1359" spans="1:29" ht="12" customHeight="1" thickBot="1" x14ac:dyDescent="0.25">
      <c r="A1359" s="272"/>
      <c r="B1359" s="65"/>
      <c r="C1359" s="65"/>
      <c r="D1359" s="65"/>
      <c r="E1359" s="74"/>
      <c r="F1359" s="75"/>
      <c r="G1359" s="75"/>
      <c r="H1359" s="75"/>
      <c r="I1359" s="76"/>
      <c r="J1359" s="75"/>
      <c r="K1359" s="75"/>
      <c r="L1359" s="75"/>
      <c r="M1359" s="75"/>
      <c r="N1359" s="75"/>
      <c r="O1359" s="75"/>
      <c r="P1359" s="77"/>
      <c r="Q1359" s="276"/>
      <c r="Z1359" s="87"/>
      <c r="AA1359" s="88"/>
      <c r="AB1359" s="89"/>
      <c r="AC1359" s="109"/>
    </row>
    <row r="1360" spans="1:29" ht="12" customHeight="1" thickBot="1" x14ac:dyDescent="0.25">
      <c r="A1360" s="272" t="str">
        <f>IF((ROW()-3)/3&lt;=AnzTeams,ROUNDUP((ROW()-3)/3,0),"")</f>
        <v/>
      </c>
      <c r="B1360" s="68"/>
      <c r="C1360" s="68"/>
      <c r="D1360" s="68"/>
      <c r="E1360" s="66"/>
      <c r="F1360" s="67"/>
      <c r="G1360" s="67"/>
      <c r="H1360" s="71"/>
      <c r="I1360" s="72"/>
      <c r="J1360" s="67"/>
      <c r="K1360" s="67"/>
      <c r="L1360" s="67"/>
      <c r="M1360" s="67"/>
      <c r="N1360" s="67"/>
      <c r="O1360" s="67"/>
      <c r="P1360" s="73"/>
      <c r="Q1360" s="274" t="str">
        <f>IF(COUNTA(E1360:P1360)&gt;0,IF(COUNTA(E1360:P1360)&lt;&gt;2,"???",$AB$1),"")</f>
        <v/>
      </c>
      <c r="Z1360" s="82" t="str">
        <f>IF(Q1360=$AB$1,INDEX($E$3:$H$3,MAX(E1361:H1361)),"")</f>
        <v/>
      </c>
      <c r="AA1360" s="83" t="str">
        <f>IF(Q1360=$AB$1,INDEX($I$3:$P$3,MAX(I1361:P1361)),"")</f>
        <v/>
      </c>
      <c r="AB1360" s="84" t="str">
        <f>IF(ISNUMBER(AA1360),Z1360&amp;AA1360,"")</f>
        <v/>
      </c>
      <c r="AC1360" s="107" t="str">
        <f>IF(ISNUMBER(AA1360),AB1360&amp;TEXT(COUNTIF(AB$4:AB1360,AB1360),"000"),"")</f>
        <v/>
      </c>
    </row>
    <row r="1361" spans="1:29" ht="12" customHeight="1" thickBot="1" x14ac:dyDescent="0.25">
      <c r="A1361" s="272"/>
      <c r="B1361" s="64"/>
      <c r="C1361" s="64"/>
      <c r="D1361" s="64"/>
      <c r="E1361" s="78" t="str">
        <f t="shared" ref="E1361:H1361" si="4073">IF(LEN(E1360)=1,COLUMN(A1357),"")</f>
        <v/>
      </c>
      <c r="F1361" s="79" t="str">
        <f t="shared" si="4073"/>
        <v/>
      </c>
      <c r="G1361" s="79" t="str">
        <f t="shared" si="4073"/>
        <v/>
      </c>
      <c r="H1361" s="79" t="str">
        <f t="shared" si="4073"/>
        <v/>
      </c>
      <c r="I1361" s="80" t="str">
        <f t="shared" ref="I1361" si="4074">IF(LEN(I1360)=1,COLUMN(A1357),"")</f>
        <v/>
      </c>
      <c r="J1361" s="79" t="str">
        <f t="shared" ref="J1361" si="4075">IF(LEN(J1360)=1,COLUMN(B1357),"")</f>
        <v/>
      </c>
      <c r="K1361" s="79" t="str">
        <f t="shared" ref="K1361" si="4076">IF(LEN(K1360)=1,COLUMN(C1357),"")</f>
        <v/>
      </c>
      <c r="L1361" s="79" t="str">
        <f t="shared" ref="L1361" si="4077">IF(LEN(L1360)=1,COLUMN(D1357),"")</f>
        <v/>
      </c>
      <c r="M1361" s="79" t="str">
        <f t="shared" ref="M1361" si="4078">IF(LEN(M1360)=1,COLUMN(E1357),"")</f>
        <v/>
      </c>
      <c r="N1361" s="79" t="str">
        <f t="shared" ref="N1361" si="4079">IF(LEN(N1360)=1,COLUMN(F1357),"")</f>
        <v/>
      </c>
      <c r="O1361" s="79" t="str">
        <f t="shared" ref="O1361" si="4080">IF(LEN(O1360)=1,COLUMN(G1357),"")</f>
        <v/>
      </c>
      <c r="P1361" s="81" t="str">
        <f t="shared" ref="P1361" si="4081">IF(LEN(P1360)=1,COLUMN(H1357),"")</f>
        <v/>
      </c>
      <c r="Q1361" s="275"/>
      <c r="Z1361" s="85"/>
      <c r="AB1361" s="86"/>
      <c r="AC1361" s="108"/>
    </row>
    <row r="1362" spans="1:29" ht="12" customHeight="1" thickBot="1" x14ac:dyDescent="0.25">
      <c r="A1362" s="272"/>
      <c r="B1362" s="65"/>
      <c r="C1362" s="65"/>
      <c r="D1362" s="65"/>
      <c r="E1362" s="74"/>
      <c r="F1362" s="75"/>
      <c r="G1362" s="75"/>
      <c r="H1362" s="75"/>
      <c r="I1362" s="76"/>
      <c r="J1362" s="75"/>
      <c r="K1362" s="75"/>
      <c r="L1362" s="75"/>
      <c r="M1362" s="75"/>
      <c r="N1362" s="75"/>
      <c r="O1362" s="75"/>
      <c r="P1362" s="77"/>
      <c r="Q1362" s="276"/>
      <c r="Z1362" s="87"/>
      <c r="AA1362" s="88"/>
      <c r="AB1362" s="89"/>
      <c r="AC1362" s="109"/>
    </row>
    <row r="1363" spans="1:29" ht="12" customHeight="1" thickBot="1" x14ac:dyDescent="0.25">
      <c r="A1363" s="272" t="str">
        <f>IF((ROW()-3)/3&lt;=AnzTeams,ROUNDUP((ROW()-3)/3,0),"")</f>
        <v/>
      </c>
      <c r="B1363" s="68"/>
      <c r="C1363" s="68"/>
      <c r="D1363" s="68"/>
      <c r="E1363" s="66"/>
      <c r="F1363" s="67"/>
      <c r="G1363" s="67"/>
      <c r="H1363" s="71"/>
      <c r="I1363" s="72"/>
      <c r="J1363" s="67"/>
      <c r="K1363" s="67"/>
      <c r="L1363" s="67"/>
      <c r="M1363" s="67"/>
      <c r="N1363" s="67"/>
      <c r="O1363" s="67"/>
      <c r="P1363" s="73"/>
      <c r="Q1363" s="274" t="str">
        <f>IF(COUNTA(E1363:P1363)&gt;0,IF(COUNTA(E1363:P1363)&lt;&gt;2,"???",$AB$1),"")</f>
        <v/>
      </c>
      <c r="Z1363" s="82" t="str">
        <f>IF(Q1363=$AB$1,INDEX($E$3:$H$3,MAX(E1364:H1364)),"")</f>
        <v/>
      </c>
      <c r="AA1363" s="83" t="str">
        <f>IF(Q1363=$AB$1,INDEX($I$3:$P$3,MAX(I1364:P1364)),"")</f>
        <v/>
      </c>
      <c r="AB1363" s="84" t="str">
        <f>IF(ISNUMBER(AA1363),Z1363&amp;AA1363,"")</f>
        <v/>
      </c>
      <c r="AC1363" s="107" t="str">
        <f>IF(ISNUMBER(AA1363),AB1363&amp;TEXT(COUNTIF(AB$4:AB1363,AB1363),"000"),"")</f>
        <v/>
      </c>
    </row>
    <row r="1364" spans="1:29" ht="12" customHeight="1" thickBot="1" x14ac:dyDescent="0.25">
      <c r="A1364" s="272"/>
      <c r="B1364" s="64"/>
      <c r="C1364" s="64"/>
      <c r="D1364" s="64"/>
      <c r="E1364" s="78" t="str">
        <f t="shared" ref="E1364:H1364" si="4082">IF(LEN(E1363)=1,COLUMN(A1360),"")</f>
        <v/>
      </c>
      <c r="F1364" s="79" t="str">
        <f t="shared" si="4082"/>
        <v/>
      </c>
      <c r="G1364" s="79" t="str">
        <f t="shared" si="4082"/>
        <v/>
      </c>
      <c r="H1364" s="79" t="str">
        <f t="shared" si="4082"/>
        <v/>
      </c>
      <c r="I1364" s="80" t="str">
        <f t="shared" ref="I1364" si="4083">IF(LEN(I1363)=1,COLUMN(A1360),"")</f>
        <v/>
      </c>
      <c r="J1364" s="79" t="str">
        <f t="shared" ref="J1364" si="4084">IF(LEN(J1363)=1,COLUMN(B1360),"")</f>
        <v/>
      </c>
      <c r="K1364" s="79" t="str">
        <f t="shared" ref="K1364" si="4085">IF(LEN(K1363)=1,COLUMN(C1360),"")</f>
        <v/>
      </c>
      <c r="L1364" s="79" t="str">
        <f t="shared" ref="L1364" si="4086">IF(LEN(L1363)=1,COLUMN(D1360),"")</f>
        <v/>
      </c>
      <c r="M1364" s="79" t="str">
        <f t="shared" ref="M1364" si="4087">IF(LEN(M1363)=1,COLUMN(E1360),"")</f>
        <v/>
      </c>
      <c r="N1364" s="79" t="str">
        <f t="shared" ref="N1364" si="4088">IF(LEN(N1363)=1,COLUMN(F1360),"")</f>
        <v/>
      </c>
      <c r="O1364" s="79" t="str">
        <f t="shared" ref="O1364" si="4089">IF(LEN(O1363)=1,COLUMN(G1360),"")</f>
        <v/>
      </c>
      <c r="P1364" s="81" t="str">
        <f t="shared" ref="P1364" si="4090">IF(LEN(P1363)=1,COLUMN(H1360),"")</f>
        <v/>
      </c>
      <c r="Q1364" s="275"/>
      <c r="Z1364" s="85"/>
      <c r="AB1364" s="86"/>
      <c r="AC1364" s="108"/>
    </row>
    <row r="1365" spans="1:29" ht="12" customHeight="1" thickBot="1" x14ac:dyDescent="0.25">
      <c r="A1365" s="272"/>
      <c r="B1365" s="65"/>
      <c r="C1365" s="65"/>
      <c r="D1365" s="65"/>
      <c r="E1365" s="74"/>
      <c r="F1365" s="75"/>
      <c r="G1365" s="75"/>
      <c r="H1365" s="75"/>
      <c r="I1365" s="76"/>
      <c r="J1365" s="75"/>
      <c r="K1365" s="75"/>
      <c r="L1365" s="75"/>
      <c r="M1365" s="75"/>
      <c r="N1365" s="75"/>
      <c r="O1365" s="75"/>
      <c r="P1365" s="77"/>
      <c r="Q1365" s="276"/>
      <c r="Z1365" s="87"/>
      <c r="AA1365" s="88"/>
      <c r="AB1365" s="89"/>
      <c r="AC1365" s="109"/>
    </row>
    <row r="1366" spans="1:29" ht="12" customHeight="1" thickBot="1" x14ac:dyDescent="0.25">
      <c r="A1366" s="272" t="str">
        <f>IF((ROW()-3)/3&lt;=AnzTeams,ROUNDUP((ROW()-3)/3,0),"")</f>
        <v/>
      </c>
      <c r="B1366" s="68"/>
      <c r="C1366" s="68"/>
      <c r="D1366" s="68"/>
      <c r="E1366" s="66"/>
      <c r="F1366" s="67"/>
      <c r="G1366" s="67"/>
      <c r="H1366" s="71"/>
      <c r="I1366" s="72"/>
      <c r="J1366" s="67"/>
      <c r="K1366" s="67"/>
      <c r="L1366" s="67"/>
      <c r="M1366" s="67"/>
      <c r="N1366" s="67"/>
      <c r="O1366" s="67"/>
      <c r="P1366" s="73"/>
      <c r="Q1366" s="274" t="str">
        <f>IF(COUNTA(E1366:P1366)&gt;0,IF(COUNTA(E1366:P1366)&lt;&gt;2,"???",$AB$1),"")</f>
        <v/>
      </c>
      <c r="Z1366" s="82" t="str">
        <f>IF(Q1366=$AB$1,INDEX($E$3:$H$3,MAX(E1367:H1367)),"")</f>
        <v/>
      </c>
      <c r="AA1366" s="83" t="str">
        <f>IF(Q1366=$AB$1,INDEX($I$3:$P$3,MAX(I1367:P1367)),"")</f>
        <v/>
      </c>
      <c r="AB1366" s="84" t="str">
        <f>IF(ISNUMBER(AA1366),Z1366&amp;AA1366,"")</f>
        <v/>
      </c>
      <c r="AC1366" s="107" t="str">
        <f>IF(ISNUMBER(AA1366),AB1366&amp;TEXT(COUNTIF(AB$4:AB1366,AB1366),"000"),"")</f>
        <v/>
      </c>
    </row>
    <row r="1367" spans="1:29" ht="12" customHeight="1" thickBot="1" x14ac:dyDescent="0.25">
      <c r="A1367" s="272"/>
      <c r="B1367" s="64"/>
      <c r="C1367" s="64"/>
      <c r="D1367" s="64"/>
      <c r="E1367" s="78" t="str">
        <f t="shared" ref="E1367:H1367" si="4091">IF(LEN(E1366)=1,COLUMN(A1363),"")</f>
        <v/>
      </c>
      <c r="F1367" s="79" t="str">
        <f t="shared" si="4091"/>
        <v/>
      </c>
      <c r="G1367" s="79" t="str">
        <f t="shared" si="4091"/>
        <v/>
      </c>
      <c r="H1367" s="79" t="str">
        <f t="shared" si="4091"/>
        <v/>
      </c>
      <c r="I1367" s="80" t="str">
        <f t="shared" ref="I1367" si="4092">IF(LEN(I1366)=1,COLUMN(A1363),"")</f>
        <v/>
      </c>
      <c r="J1367" s="79" t="str">
        <f t="shared" ref="J1367" si="4093">IF(LEN(J1366)=1,COLUMN(B1363),"")</f>
        <v/>
      </c>
      <c r="K1367" s="79" t="str">
        <f t="shared" ref="K1367" si="4094">IF(LEN(K1366)=1,COLUMN(C1363),"")</f>
        <v/>
      </c>
      <c r="L1367" s="79" t="str">
        <f t="shared" ref="L1367" si="4095">IF(LEN(L1366)=1,COLUMN(D1363),"")</f>
        <v/>
      </c>
      <c r="M1367" s="79" t="str">
        <f t="shared" ref="M1367" si="4096">IF(LEN(M1366)=1,COLUMN(E1363),"")</f>
        <v/>
      </c>
      <c r="N1367" s="79" t="str">
        <f t="shared" ref="N1367" si="4097">IF(LEN(N1366)=1,COLUMN(F1363),"")</f>
        <v/>
      </c>
      <c r="O1367" s="79" t="str">
        <f t="shared" ref="O1367" si="4098">IF(LEN(O1366)=1,COLUMN(G1363),"")</f>
        <v/>
      </c>
      <c r="P1367" s="81" t="str">
        <f t="shared" ref="P1367" si="4099">IF(LEN(P1366)=1,COLUMN(H1363),"")</f>
        <v/>
      </c>
      <c r="Q1367" s="275"/>
      <c r="Z1367" s="85"/>
      <c r="AB1367" s="86"/>
      <c r="AC1367" s="108"/>
    </row>
    <row r="1368" spans="1:29" ht="12" customHeight="1" thickBot="1" x14ac:dyDescent="0.25">
      <c r="A1368" s="272"/>
      <c r="B1368" s="65"/>
      <c r="C1368" s="65"/>
      <c r="D1368" s="65"/>
      <c r="E1368" s="74"/>
      <c r="F1368" s="75"/>
      <c r="G1368" s="75"/>
      <c r="H1368" s="75"/>
      <c r="I1368" s="76"/>
      <c r="J1368" s="75"/>
      <c r="K1368" s="75"/>
      <c r="L1368" s="75"/>
      <c r="M1368" s="75"/>
      <c r="N1368" s="75"/>
      <c r="O1368" s="75"/>
      <c r="P1368" s="77"/>
      <c r="Q1368" s="276"/>
      <c r="Z1368" s="87"/>
      <c r="AA1368" s="88"/>
      <c r="AB1368" s="89"/>
      <c r="AC1368" s="109"/>
    </row>
    <row r="1369" spans="1:29" ht="12" customHeight="1" thickBot="1" x14ac:dyDescent="0.25">
      <c r="A1369" s="272" t="str">
        <f>IF((ROW()-3)/3&lt;=AnzTeams,ROUNDUP((ROW()-3)/3,0),"")</f>
        <v/>
      </c>
      <c r="B1369" s="68"/>
      <c r="C1369" s="68"/>
      <c r="D1369" s="68"/>
      <c r="E1369" s="66"/>
      <c r="F1369" s="67"/>
      <c r="G1369" s="67"/>
      <c r="H1369" s="71"/>
      <c r="I1369" s="72"/>
      <c r="J1369" s="67"/>
      <c r="K1369" s="67"/>
      <c r="L1369" s="67"/>
      <c r="M1369" s="67"/>
      <c r="N1369" s="67"/>
      <c r="O1369" s="67"/>
      <c r="P1369" s="73"/>
      <c r="Q1369" s="274" t="str">
        <f>IF(COUNTA(E1369:P1369)&gt;0,IF(COUNTA(E1369:P1369)&lt;&gt;2,"???",$AB$1),"")</f>
        <v/>
      </c>
      <c r="Z1369" s="82" t="str">
        <f>IF(Q1369=$AB$1,INDEX($E$3:$H$3,MAX(E1370:H1370)),"")</f>
        <v/>
      </c>
      <c r="AA1369" s="83" t="str">
        <f>IF(Q1369=$AB$1,INDEX($I$3:$P$3,MAX(I1370:P1370)),"")</f>
        <v/>
      </c>
      <c r="AB1369" s="84" t="str">
        <f>IF(ISNUMBER(AA1369),Z1369&amp;AA1369,"")</f>
        <v/>
      </c>
      <c r="AC1369" s="107" t="str">
        <f>IF(ISNUMBER(AA1369),AB1369&amp;TEXT(COUNTIF(AB$4:AB1369,AB1369),"000"),"")</f>
        <v/>
      </c>
    </row>
    <row r="1370" spans="1:29" ht="12" customHeight="1" thickBot="1" x14ac:dyDescent="0.25">
      <c r="A1370" s="272"/>
      <c r="B1370" s="64"/>
      <c r="C1370" s="64"/>
      <c r="D1370" s="64"/>
      <c r="E1370" s="78" t="str">
        <f t="shared" ref="E1370:H1370" si="4100">IF(LEN(E1369)=1,COLUMN(A1366),"")</f>
        <v/>
      </c>
      <c r="F1370" s="79" t="str">
        <f t="shared" si="4100"/>
        <v/>
      </c>
      <c r="G1370" s="79" t="str">
        <f t="shared" si="4100"/>
        <v/>
      </c>
      <c r="H1370" s="79" t="str">
        <f t="shared" si="4100"/>
        <v/>
      </c>
      <c r="I1370" s="80" t="str">
        <f t="shared" ref="I1370" si="4101">IF(LEN(I1369)=1,COLUMN(A1366),"")</f>
        <v/>
      </c>
      <c r="J1370" s="79" t="str">
        <f t="shared" ref="J1370" si="4102">IF(LEN(J1369)=1,COLUMN(B1366),"")</f>
        <v/>
      </c>
      <c r="K1370" s="79" t="str">
        <f t="shared" ref="K1370" si="4103">IF(LEN(K1369)=1,COLUMN(C1366),"")</f>
        <v/>
      </c>
      <c r="L1370" s="79" t="str">
        <f t="shared" ref="L1370" si="4104">IF(LEN(L1369)=1,COLUMN(D1366),"")</f>
        <v/>
      </c>
      <c r="M1370" s="79" t="str">
        <f t="shared" ref="M1370" si="4105">IF(LEN(M1369)=1,COLUMN(E1366),"")</f>
        <v/>
      </c>
      <c r="N1370" s="79" t="str">
        <f t="shared" ref="N1370" si="4106">IF(LEN(N1369)=1,COLUMN(F1366),"")</f>
        <v/>
      </c>
      <c r="O1370" s="79" t="str">
        <f t="shared" ref="O1370" si="4107">IF(LEN(O1369)=1,COLUMN(G1366),"")</f>
        <v/>
      </c>
      <c r="P1370" s="81" t="str">
        <f t="shared" ref="P1370" si="4108">IF(LEN(P1369)=1,COLUMN(H1366),"")</f>
        <v/>
      </c>
      <c r="Q1370" s="275"/>
      <c r="Z1370" s="85"/>
      <c r="AB1370" s="86"/>
      <c r="AC1370" s="108"/>
    </row>
    <row r="1371" spans="1:29" ht="12" customHeight="1" thickBot="1" x14ac:dyDescent="0.25">
      <c r="A1371" s="272"/>
      <c r="B1371" s="65"/>
      <c r="C1371" s="65"/>
      <c r="D1371" s="65"/>
      <c r="E1371" s="74"/>
      <c r="F1371" s="75"/>
      <c r="G1371" s="75"/>
      <c r="H1371" s="75"/>
      <c r="I1371" s="76"/>
      <c r="J1371" s="75"/>
      <c r="K1371" s="75"/>
      <c r="L1371" s="75"/>
      <c r="M1371" s="75"/>
      <c r="N1371" s="75"/>
      <c r="O1371" s="75"/>
      <c r="P1371" s="77"/>
      <c r="Q1371" s="276"/>
      <c r="Z1371" s="87"/>
      <c r="AA1371" s="88"/>
      <c r="AB1371" s="89"/>
      <c r="AC1371" s="109"/>
    </row>
    <row r="1372" spans="1:29" ht="12" customHeight="1" thickBot="1" x14ac:dyDescent="0.25">
      <c r="A1372" s="272" t="str">
        <f>IF((ROW()-3)/3&lt;=AnzTeams,ROUNDUP((ROW()-3)/3,0),"")</f>
        <v/>
      </c>
      <c r="B1372" s="68"/>
      <c r="C1372" s="68"/>
      <c r="D1372" s="68"/>
      <c r="E1372" s="66"/>
      <c r="F1372" s="67"/>
      <c r="G1372" s="67"/>
      <c r="H1372" s="71"/>
      <c r="I1372" s="72"/>
      <c r="J1372" s="67"/>
      <c r="K1372" s="67"/>
      <c r="L1372" s="67"/>
      <c r="M1372" s="67"/>
      <c r="N1372" s="67"/>
      <c r="O1372" s="67"/>
      <c r="P1372" s="73"/>
      <c r="Q1372" s="274" t="str">
        <f>IF(COUNTA(E1372:P1372)&gt;0,IF(COUNTA(E1372:P1372)&lt;&gt;2,"???",$AB$1),"")</f>
        <v/>
      </c>
      <c r="Z1372" s="82" t="str">
        <f>IF(Q1372=$AB$1,INDEX($E$3:$H$3,MAX(E1373:H1373)),"")</f>
        <v/>
      </c>
      <c r="AA1372" s="83" t="str">
        <f>IF(Q1372=$AB$1,INDEX($I$3:$P$3,MAX(I1373:P1373)),"")</f>
        <v/>
      </c>
      <c r="AB1372" s="84" t="str">
        <f>IF(ISNUMBER(AA1372),Z1372&amp;AA1372,"")</f>
        <v/>
      </c>
      <c r="AC1372" s="107" t="str">
        <f>IF(ISNUMBER(AA1372),AB1372&amp;TEXT(COUNTIF(AB$4:AB1372,AB1372),"000"),"")</f>
        <v/>
      </c>
    </row>
    <row r="1373" spans="1:29" ht="12" customHeight="1" thickBot="1" x14ac:dyDescent="0.25">
      <c r="A1373" s="272"/>
      <c r="B1373" s="64"/>
      <c r="C1373" s="64"/>
      <c r="D1373" s="64"/>
      <c r="E1373" s="78" t="str">
        <f t="shared" ref="E1373:H1373" si="4109">IF(LEN(E1372)=1,COLUMN(A1369),"")</f>
        <v/>
      </c>
      <c r="F1373" s="79" t="str">
        <f t="shared" si="4109"/>
        <v/>
      </c>
      <c r="G1373" s="79" t="str">
        <f t="shared" si="4109"/>
        <v/>
      </c>
      <c r="H1373" s="79" t="str">
        <f t="shared" si="4109"/>
        <v/>
      </c>
      <c r="I1373" s="80" t="str">
        <f t="shared" ref="I1373" si="4110">IF(LEN(I1372)=1,COLUMN(A1369),"")</f>
        <v/>
      </c>
      <c r="J1373" s="79" t="str">
        <f t="shared" ref="J1373" si="4111">IF(LEN(J1372)=1,COLUMN(B1369),"")</f>
        <v/>
      </c>
      <c r="K1373" s="79" t="str">
        <f t="shared" ref="K1373" si="4112">IF(LEN(K1372)=1,COLUMN(C1369),"")</f>
        <v/>
      </c>
      <c r="L1373" s="79" t="str">
        <f t="shared" ref="L1373" si="4113">IF(LEN(L1372)=1,COLUMN(D1369),"")</f>
        <v/>
      </c>
      <c r="M1373" s="79" t="str">
        <f t="shared" ref="M1373" si="4114">IF(LEN(M1372)=1,COLUMN(E1369),"")</f>
        <v/>
      </c>
      <c r="N1373" s="79" t="str">
        <f t="shared" ref="N1373" si="4115">IF(LEN(N1372)=1,COLUMN(F1369),"")</f>
        <v/>
      </c>
      <c r="O1373" s="79" t="str">
        <f t="shared" ref="O1373" si="4116">IF(LEN(O1372)=1,COLUMN(G1369),"")</f>
        <v/>
      </c>
      <c r="P1373" s="81" t="str">
        <f t="shared" ref="P1373" si="4117">IF(LEN(P1372)=1,COLUMN(H1369),"")</f>
        <v/>
      </c>
      <c r="Q1373" s="275"/>
      <c r="Z1373" s="85"/>
      <c r="AB1373" s="86"/>
      <c r="AC1373" s="108"/>
    </row>
    <row r="1374" spans="1:29" ht="12" customHeight="1" thickBot="1" x14ac:dyDescent="0.25">
      <c r="A1374" s="272"/>
      <c r="B1374" s="65"/>
      <c r="C1374" s="65"/>
      <c r="D1374" s="65"/>
      <c r="E1374" s="74"/>
      <c r="F1374" s="75"/>
      <c r="G1374" s="75"/>
      <c r="H1374" s="75"/>
      <c r="I1374" s="76"/>
      <c r="J1374" s="75"/>
      <c r="K1374" s="75"/>
      <c r="L1374" s="75"/>
      <c r="M1374" s="75"/>
      <c r="N1374" s="75"/>
      <c r="O1374" s="75"/>
      <c r="P1374" s="77"/>
      <c r="Q1374" s="276"/>
      <c r="Z1374" s="87"/>
      <c r="AA1374" s="88"/>
      <c r="AB1374" s="89"/>
      <c r="AC1374" s="109"/>
    </row>
    <row r="1375" spans="1:29" ht="12" customHeight="1" thickBot="1" x14ac:dyDescent="0.25">
      <c r="A1375" s="272" t="str">
        <f>IF((ROW()-3)/3&lt;=AnzTeams,ROUNDUP((ROW()-3)/3,0),"")</f>
        <v/>
      </c>
      <c r="B1375" s="68"/>
      <c r="C1375" s="68"/>
      <c r="D1375" s="68"/>
      <c r="E1375" s="66"/>
      <c r="F1375" s="67"/>
      <c r="G1375" s="67"/>
      <c r="H1375" s="71"/>
      <c r="I1375" s="72"/>
      <c r="J1375" s="67"/>
      <c r="K1375" s="67"/>
      <c r="L1375" s="67"/>
      <c r="M1375" s="67"/>
      <c r="N1375" s="67"/>
      <c r="O1375" s="67"/>
      <c r="P1375" s="73"/>
      <c r="Q1375" s="274" t="str">
        <f>IF(COUNTA(E1375:P1375)&gt;0,IF(COUNTA(E1375:P1375)&lt;&gt;2,"???",$AB$1),"")</f>
        <v/>
      </c>
      <c r="Z1375" s="82" t="str">
        <f>IF(Q1375=$AB$1,INDEX($E$3:$H$3,MAX(E1376:H1376)),"")</f>
        <v/>
      </c>
      <c r="AA1375" s="83" t="str">
        <f>IF(Q1375=$AB$1,INDEX($I$3:$P$3,MAX(I1376:P1376)),"")</f>
        <v/>
      </c>
      <c r="AB1375" s="84" t="str">
        <f>IF(ISNUMBER(AA1375),Z1375&amp;AA1375,"")</f>
        <v/>
      </c>
      <c r="AC1375" s="107" t="str">
        <f>IF(ISNUMBER(AA1375),AB1375&amp;TEXT(COUNTIF(AB$4:AB1375,AB1375),"000"),"")</f>
        <v/>
      </c>
    </row>
    <row r="1376" spans="1:29" ht="12" customHeight="1" thickBot="1" x14ac:dyDescent="0.25">
      <c r="A1376" s="272"/>
      <c r="B1376" s="64"/>
      <c r="C1376" s="64"/>
      <c r="D1376" s="64"/>
      <c r="E1376" s="78" t="str">
        <f t="shared" ref="E1376:H1376" si="4118">IF(LEN(E1375)=1,COLUMN(A1372),"")</f>
        <v/>
      </c>
      <c r="F1376" s="79" t="str">
        <f t="shared" si="4118"/>
        <v/>
      </c>
      <c r="G1376" s="79" t="str">
        <f t="shared" si="4118"/>
        <v/>
      </c>
      <c r="H1376" s="79" t="str">
        <f t="shared" si="4118"/>
        <v/>
      </c>
      <c r="I1376" s="80" t="str">
        <f t="shared" ref="I1376" si="4119">IF(LEN(I1375)=1,COLUMN(A1372),"")</f>
        <v/>
      </c>
      <c r="J1376" s="79" t="str">
        <f t="shared" ref="J1376" si="4120">IF(LEN(J1375)=1,COLUMN(B1372),"")</f>
        <v/>
      </c>
      <c r="K1376" s="79" t="str">
        <f t="shared" ref="K1376" si="4121">IF(LEN(K1375)=1,COLUMN(C1372),"")</f>
        <v/>
      </c>
      <c r="L1376" s="79" t="str">
        <f t="shared" ref="L1376" si="4122">IF(LEN(L1375)=1,COLUMN(D1372),"")</f>
        <v/>
      </c>
      <c r="M1376" s="79" t="str">
        <f t="shared" ref="M1376" si="4123">IF(LEN(M1375)=1,COLUMN(E1372),"")</f>
        <v/>
      </c>
      <c r="N1376" s="79" t="str">
        <f t="shared" ref="N1376" si="4124">IF(LEN(N1375)=1,COLUMN(F1372),"")</f>
        <v/>
      </c>
      <c r="O1376" s="79" t="str">
        <f t="shared" ref="O1376" si="4125">IF(LEN(O1375)=1,COLUMN(G1372),"")</f>
        <v/>
      </c>
      <c r="P1376" s="81" t="str">
        <f t="shared" ref="P1376" si="4126">IF(LEN(P1375)=1,COLUMN(H1372),"")</f>
        <v/>
      </c>
      <c r="Q1376" s="275"/>
      <c r="Z1376" s="85"/>
      <c r="AB1376" s="86"/>
      <c r="AC1376" s="108"/>
    </row>
    <row r="1377" spans="1:29" ht="12" customHeight="1" thickBot="1" x14ac:dyDescent="0.25">
      <c r="A1377" s="272"/>
      <c r="B1377" s="65"/>
      <c r="C1377" s="65"/>
      <c r="D1377" s="65"/>
      <c r="E1377" s="74"/>
      <c r="F1377" s="75"/>
      <c r="G1377" s="75"/>
      <c r="H1377" s="75"/>
      <c r="I1377" s="76"/>
      <c r="J1377" s="75"/>
      <c r="K1377" s="75"/>
      <c r="L1377" s="75"/>
      <c r="M1377" s="75"/>
      <c r="N1377" s="75"/>
      <c r="O1377" s="75"/>
      <c r="P1377" s="77"/>
      <c r="Q1377" s="276"/>
      <c r="Z1377" s="87"/>
      <c r="AA1377" s="88"/>
      <c r="AB1377" s="89"/>
      <c r="AC1377" s="109"/>
    </row>
    <row r="1378" spans="1:29" ht="12" customHeight="1" thickBot="1" x14ac:dyDescent="0.25">
      <c r="A1378" s="272" t="str">
        <f>IF((ROW()-3)/3&lt;=AnzTeams,ROUNDUP((ROW()-3)/3,0),"")</f>
        <v/>
      </c>
      <c r="B1378" s="68"/>
      <c r="C1378" s="68"/>
      <c r="D1378" s="68"/>
      <c r="E1378" s="66"/>
      <c r="F1378" s="67"/>
      <c r="G1378" s="67"/>
      <c r="H1378" s="71"/>
      <c r="I1378" s="72"/>
      <c r="J1378" s="67"/>
      <c r="K1378" s="67"/>
      <c r="L1378" s="67"/>
      <c r="M1378" s="67"/>
      <c r="N1378" s="67"/>
      <c r="O1378" s="67"/>
      <c r="P1378" s="73"/>
      <c r="Q1378" s="274" t="str">
        <f>IF(COUNTA(E1378:P1378)&gt;0,IF(COUNTA(E1378:P1378)&lt;&gt;2,"???",$AB$1),"")</f>
        <v/>
      </c>
      <c r="Z1378" s="82" t="str">
        <f>IF(Q1378=$AB$1,INDEX($E$3:$H$3,MAX(E1379:H1379)),"")</f>
        <v/>
      </c>
      <c r="AA1378" s="83" t="str">
        <f>IF(Q1378=$AB$1,INDEX($I$3:$P$3,MAX(I1379:P1379)),"")</f>
        <v/>
      </c>
      <c r="AB1378" s="84" t="str">
        <f>IF(ISNUMBER(AA1378),Z1378&amp;AA1378,"")</f>
        <v/>
      </c>
      <c r="AC1378" s="107" t="str">
        <f>IF(ISNUMBER(AA1378),AB1378&amp;TEXT(COUNTIF(AB$4:AB1378,AB1378),"000"),"")</f>
        <v/>
      </c>
    </row>
    <row r="1379" spans="1:29" ht="12" customHeight="1" thickBot="1" x14ac:dyDescent="0.25">
      <c r="A1379" s="272"/>
      <c r="B1379" s="64"/>
      <c r="C1379" s="64"/>
      <c r="D1379" s="64"/>
      <c r="E1379" s="78" t="str">
        <f t="shared" ref="E1379:H1379" si="4127">IF(LEN(E1378)=1,COLUMN(A1375),"")</f>
        <v/>
      </c>
      <c r="F1379" s="79" t="str">
        <f t="shared" si="4127"/>
        <v/>
      </c>
      <c r="G1379" s="79" t="str">
        <f t="shared" si="4127"/>
        <v/>
      </c>
      <c r="H1379" s="79" t="str">
        <f t="shared" si="4127"/>
        <v/>
      </c>
      <c r="I1379" s="80" t="str">
        <f t="shared" ref="I1379" si="4128">IF(LEN(I1378)=1,COLUMN(A1375),"")</f>
        <v/>
      </c>
      <c r="J1379" s="79" t="str">
        <f t="shared" ref="J1379" si="4129">IF(LEN(J1378)=1,COLUMN(B1375),"")</f>
        <v/>
      </c>
      <c r="K1379" s="79" t="str">
        <f t="shared" ref="K1379" si="4130">IF(LEN(K1378)=1,COLUMN(C1375),"")</f>
        <v/>
      </c>
      <c r="L1379" s="79" t="str">
        <f t="shared" ref="L1379" si="4131">IF(LEN(L1378)=1,COLUMN(D1375),"")</f>
        <v/>
      </c>
      <c r="M1379" s="79" t="str">
        <f t="shared" ref="M1379" si="4132">IF(LEN(M1378)=1,COLUMN(E1375),"")</f>
        <v/>
      </c>
      <c r="N1379" s="79" t="str">
        <f t="shared" ref="N1379" si="4133">IF(LEN(N1378)=1,COLUMN(F1375),"")</f>
        <v/>
      </c>
      <c r="O1379" s="79" t="str">
        <f t="shared" ref="O1379" si="4134">IF(LEN(O1378)=1,COLUMN(G1375),"")</f>
        <v/>
      </c>
      <c r="P1379" s="81" t="str">
        <f t="shared" ref="P1379" si="4135">IF(LEN(P1378)=1,COLUMN(H1375),"")</f>
        <v/>
      </c>
      <c r="Q1379" s="275"/>
      <c r="Z1379" s="85"/>
      <c r="AB1379" s="86"/>
      <c r="AC1379" s="108"/>
    </row>
    <row r="1380" spans="1:29" ht="12" customHeight="1" thickBot="1" x14ac:dyDescent="0.25">
      <c r="A1380" s="272"/>
      <c r="B1380" s="65"/>
      <c r="C1380" s="65"/>
      <c r="D1380" s="65"/>
      <c r="E1380" s="74"/>
      <c r="F1380" s="75"/>
      <c r="G1380" s="75"/>
      <c r="H1380" s="75"/>
      <c r="I1380" s="76"/>
      <c r="J1380" s="75"/>
      <c r="K1380" s="75"/>
      <c r="L1380" s="75"/>
      <c r="M1380" s="75"/>
      <c r="N1380" s="75"/>
      <c r="O1380" s="75"/>
      <c r="P1380" s="77"/>
      <c r="Q1380" s="276"/>
      <c r="Z1380" s="87"/>
      <c r="AA1380" s="88"/>
      <c r="AB1380" s="89"/>
      <c r="AC1380" s="109"/>
    </row>
    <row r="1381" spans="1:29" ht="12" customHeight="1" thickBot="1" x14ac:dyDescent="0.25">
      <c r="A1381" s="272" t="str">
        <f>IF((ROW()-3)/3&lt;=AnzTeams,ROUNDUP((ROW()-3)/3,0),"")</f>
        <v/>
      </c>
      <c r="B1381" s="68"/>
      <c r="C1381" s="68"/>
      <c r="D1381" s="68"/>
      <c r="E1381" s="66"/>
      <c r="F1381" s="67"/>
      <c r="G1381" s="67"/>
      <c r="H1381" s="71"/>
      <c r="I1381" s="72"/>
      <c r="J1381" s="67"/>
      <c r="K1381" s="67"/>
      <c r="L1381" s="67"/>
      <c r="M1381" s="67"/>
      <c r="N1381" s="67"/>
      <c r="O1381" s="67"/>
      <c r="P1381" s="73"/>
      <c r="Q1381" s="274" t="str">
        <f>IF(COUNTA(E1381:P1381)&gt;0,IF(COUNTA(E1381:P1381)&lt;&gt;2,"???",$AB$1),"")</f>
        <v/>
      </c>
      <c r="Z1381" s="82" t="str">
        <f>IF(Q1381=$AB$1,INDEX($E$3:$H$3,MAX(E1382:H1382)),"")</f>
        <v/>
      </c>
      <c r="AA1381" s="83" t="str">
        <f>IF(Q1381=$AB$1,INDEX($I$3:$P$3,MAX(I1382:P1382)),"")</f>
        <v/>
      </c>
      <c r="AB1381" s="84" t="str">
        <f>IF(ISNUMBER(AA1381),Z1381&amp;AA1381,"")</f>
        <v/>
      </c>
      <c r="AC1381" s="107" t="str">
        <f>IF(ISNUMBER(AA1381),AB1381&amp;TEXT(COUNTIF(AB$4:AB1381,AB1381),"000"),"")</f>
        <v/>
      </c>
    </row>
    <row r="1382" spans="1:29" ht="12" customHeight="1" thickBot="1" x14ac:dyDescent="0.25">
      <c r="A1382" s="272"/>
      <c r="B1382" s="64"/>
      <c r="C1382" s="64"/>
      <c r="D1382" s="64"/>
      <c r="E1382" s="78" t="str">
        <f t="shared" ref="E1382:H1382" si="4136">IF(LEN(E1381)=1,COLUMN(A1378),"")</f>
        <v/>
      </c>
      <c r="F1382" s="79" t="str">
        <f t="shared" si="4136"/>
        <v/>
      </c>
      <c r="G1382" s="79" t="str">
        <f t="shared" si="4136"/>
        <v/>
      </c>
      <c r="H1382" s="79" t="str">
        <f t="shared" si="4136"/>
        <v/>
      </c>
      <c r="I1382" s="80" t="str">
        <f t="shared" ref="I1382" si="4137">IF(LEN(I1381)=1,COLUMN(A1378),"")</f>
        <v/>
      </c>
      <c r="J1382" s="79" t="str">
        <f t="shared" ref="J1382" si="4138">IF(LEN(J1381)=1,COLUMN(B1378),"")</f>
        <v/>
      </c>
      <c r="K1382" s="79" t="str">
        <f t="shared" ref="K1382" si="4139">IF(LEN(K1381)=1,COLUMN(C1378),"")</f>
        <v/>
      </c>
      <c r="L1382" s="79" t="str">
        <f t="shared" ref="L1382" si="4140">IF(LEN(L1381)=1,COLUMN(D1378),"")</f>
        <v/>
      </c>
      <c r="M1382" s="79" t="str">
        <f t="shared" ref="M1382" si="4141">IF(LEN(M1381)=1,COLUMN(E1378),"")</f>
        <v/>
      </c>
      <c r="N1382" s="79" t="str">
        <f t="shared" ref="N1382" si="4142">IF(LEN(N1381)=1,COLUMN(F1378),"")</f>
        <v/>
      </c>
      <c r="O1382" s="79" t="str">
        <f t="shared" ref="O1382" si="4143">IF(LEN(O1381)=1,COLUMN(G1378),"")</f>
        <v/>
      </c>
      <c r="P1382" s="81" t="str">
        <f t="shared" ref="P1382" si="4144">IF(LEN(P1381)=1,COLUMN(H1378),"")</f>
        <v/>
      </c>
      <c r="Q1382" s="275"/>
      <c r="Z1382" s="85"/>
      <c r="AB1382" s="86"/>
      <c r="AC1382" s="108"/>
    </row>
    <row r="1383" spans="1:29" ht="12" customHeight="1" thickBot="1" x14ac:dyDescent="0.25">
      <c r="A1383" s="272"/>
      <c r="B1383" s="65"/>
      <c r="C1383" s="65"/>
      <c r="D1383" s="65"/>
      <c r="E1383" s="74"/>
      <c r="F1383" s="75"/>
      <c r="G1383" s="75"/>
      <c r="H1383" s="75"/>
      <c r="I1383" s="76"/>
      <c r="J1383" s="75"/>
      <c r="K1383" s="75"/>
      <c r="L1383" s="75"/>
      <c r="M1383" s="75"/>
      <c r="N1383" s="75"/>
      <c r="O1383" s="75"/>
      <c r="P1383" s="77"/>
      <c r="Q1383" s="276"/>
      <c r="Z1383" s="87"/>
      <c r="AA1383" s="88"/>
      <c r="AB1383" s="89"/>
      <c r="AC1383" s="109"/>
    </row>
    <row r="1384" spans="1:29" ht="12" customHeight="1" thickBot="1" x14ac:dyDescent="0.25">
      <c r="A1384" s="272" t="str">
        <f>IF((ROW()-3)/3&lt;=AnzTeams,ROUNDUP((ROW()-3)/3,0),"")</f>
        <v/>
      </c>
      <c r="B1384" s="68"/>
      <c r="C1384" s="68"/>
      <c r="D1384" s="68"/>
      <c r="E1384" s="66"/>
      <c r="F1384" s="67"/>
      <c r="G1384" s="67"/>
      <c r="H1384" s="71"/>
      <c r="I1384" s="72"/>
      <c r="J1384" s="67"/>
      <c r="K1384" s="67"/>
      <c r="L1384" s="67"/>
      <c r="M1384" s="67"/>
      <c r="N1384" s="67"/>
      <c r="O1384" s="67"/>
      <c r="P1384" s="73"/>
      <c r="Q1384" s="274" t="str">
        <f>IF(COUNTA(E1384:P1384)&gt;0,IF(COUNTA(E1384:P1384)&lt;&gt;2,"???",$AB$1),"")</f>
        <v/>
      </c>
      <c r="Z1384" s="82" t="str">
        <f>IF(Q1384=$AB$1,INDEX($E$3:$H$3,MAX(E1385:H1385)),"")</f>
        <v/>
      </c>
      <c r="AA1384" s="83" t="str">
        <f>IF(Q1384=$AB$1,INDEX($I$3:$P$3,MAX(I1385:P1385)),"")</f>
        <v/>
      </c>
      <c r="AB1384" s="84" t="str">
        <f>IF(ISNUMBER(AA1384),Z1384&amp;AA1384,"")</f>
        <v/>
      </c>
      <c r="AC1384" s="107" t="str">
        <f>IF(ISNUMBER(AA1384),AB1384&amp;TEXT(COUNTIF(AB$4:AB1384,AB1384),"000"),"")</f>
        <v/>
      </c>
    </row>
    <row r="1385" spans="1:29" ht="12" customHeight="1" thickBot="1" x14ac:dyDescent="0.25">
      <c r="A1385" s="272"/>
      <c r="B1385" s="64"/>
      <c r="C1385" s="64"/>
      <c r="D1385" s="64"/>
      <c r="E1385" s="78" t="str">
        <f t="shared" ref="E1385:H1385" si="4145">IF(LEN(E1384)=1,COLUMN(A1381),"")</f>
        <v/>
      </c>
      <c r="F1385" s="79" t="str">
        <f t="shared" si="4145"/>
        <v/>
      </c>
      <c r="G1385" s="79" t="str">
        <f t="shared" si="4145"/>
        <v/>
      </c>
      <c r="H1385" s="79" t="str">
        <f t="shared" si="4145"/>
        <v/>
      </c>
      <c r="I1385" s="80" t="str">
        <f t="shared" ref="I1385" si="4146">IF(LEN(I1384)=1,COLUMN(A1381),"")</f>
        <v/>
      </c>
      <c r="J1385" s="79" t="str">
        <f t="shared" ref="J1385" si="4147">IF(LEN(J1384)=1,COLUMN(B1381),"")</f>
        <v/>
      </c>
      <c r="K1385" s="79" t="str">
        <f t="shared" ref="K1385" si="4148">IF(LEN(K1384)=1,COLUMN(C1381),"")</f>
        <v/>
      </c>
      <c r="L1385" s="79" t="str">
        <f t="shared" ref="L1385" si="4149">IF(LEN(L1384)=1,COLUMN(D1381),"")</f>
        <v/>
      </c>
      <c r="M1385" s="79" t="str">
        <f t="shared" ref="M1385" si="4150">IF(LEN(M1384)=1,COLUMN(E1381),"")</f>
        <v/>
      </c>
      <c r="N1385" s="79" t="str">
        <f t="shared" ref="N1385" si="4151">IF(LEN(N1384)=1,COLUMN(F1381),"")</f>
        <v/>
      </c>
      <c r="O1385" s="79" t="str">
        <f t="shared" ref="O1385" si="4152">IF(LEN(O1384)=1,COLUMN(G1381),"")</f>
        <v/>
      </c>
      <c r="P1385" s="81" t="str">
        <f t="shared" ref="P1385" si="4153">IF(LEN(P1384)=1,COLUMN(H1381),"")</f>
        <v/>
      </c>
      <c r="Q1385" s="275"/>
      <c r="Z1385" s="85"/>
      <c r="AB1385" s="86"/>
      <c r="AC1385" s="108"/>
    </row>
    <row r="1386" spans="1:29" ht="12" customHeight="1" thickBot="1" x14ac:dyDescent="0.25">
      <c r="A1386" s="272"/>
      <c r="B1386" s="65"/>
      <c r="C1386" s="65"/>
      <c r="D1386" s="65"/>
      <c r="E1386" s="74"/>
      <c r="F1386" s="75"/>
      <c r="G1386" s="75"/>
      <c r="H1386" s="75"/>
      <c r="I1386" s="76"/>
      <c r="J1386" s="75"/>
      <c r="K1386" s="75"/>
      <c r="L1386" s="75"/>
      <c r="M1386" s="75"/>
      <c r="N1386" s="75"/>
      <c r="O1386" s="75"/>
      <c r="P1386" s="77"/>
      <c r="Q1386" s="276"/>
      <c r="Z1386" s="87"/>
      <c r="AA1386" s="88"/>
      <c r="AB1386" s="89"/>
      <c r="AC1386" s="109"/>
    </row>
    <row r="1387" spans="1:29" ht="12" customHeight="1" thickBot="1" x14ac:dyDescent="0.25">
      <c r="A1387" s="272" t="str">
        <f>IF((ROW()-3)/3&lt;=AnzTeams,ROUNDUP((ROW()-3)/3,0),"")</f>
        <v/>
      </c>
      <c r="B1387" s="68"/>
      <c r="C1387" s="68"/>
      <c r="D1387" s="68"/>
      <c r="E1387" s="66"/>
      <c r="F1387" s="67"/>
      <c r="G1387" s="67"/>
      <c r="H1387" s="71"/>
      <c r="I1387" s="72"/>
      <c r="J1387" s="67"/>
      <c r="K1387" s="67"/>
      <c r="L1387" s="67"/>
      <c r="M1387" s="67"/>
      <c r="N1387" s="67"/>
      <c r="O1387" s="67"/>
      <c r="P1387" s="73"/>
      <c r="Q1387" s="274" t="str">
        <f>IF(COUNTA(E1387:P1387)&gt;0,IF(COUNTA(E1387:P1387)&lt;&gt;2,"???",$AB$1),"")</f>
        <v/>
      </c>
      <c r="Z1387" s="82" t="str">
        <f>IF(Q1387=$AB$1,INDEX($E$3:$H$3,MAX(E1388:H1388)),"")</f>
        <v/>
      </c>
      <c r="AA1387" s="83" t="str">
        <f>IF(Q1387=$AB$1,INDEX($I$3:$P$3,MAX(I1388:P1388)),"")</f>
        <v/>
      </c>
      <c r="AB1387" s="84" t="str">
        <f>IF(ISNUMBER(AA1387),Z1387&amp;AA1387,"")</f>
        <v/>
      </c>
      <c r="AC1387" s="107" t="str">
        <f>IF(ISNUMBER(AA1387),AB1387&amp;TEXT(COUNTIF(AB$4:AB1387,AB1387),"000"),"")</f>
        <v/>
      </c>
    </row>
    <row r="1388" spans="1:29" ht="12" customHeight="1" thickBot="1" x14ac:dyDescent="0.25">
      <c r="A1388" s="272"/>
      <c r="B1388" s="64"/>
      <c r="C1388" s="64"/>
      <c r="D1388" s="64"/>
      <c r="E1388" s="78" t="str">
        <f t="shared" ref="E1388:H1388" si="4154">IF(LEN(E1387)=1,COLUMN(A1384),"")</f>
        <v/>
      </c>
      <c r="F1388" s="79" t="str">
        <f t="shared" si="4154"/>
        <v/>
      </c>
      <c r="G1388" s="79" t="str">
        <f t="shared" si="4154"/>
        <v/>
      </c>
      <c r="H1388" s="79" t="str">
        <f t="shared" si="4154"/>
        <v/>
      </c>
      <c r="I1388" s="80" t="str">
        <f t="shared" ref="I1388" si="4155">IF(LEN(I1387)=1,COLUMN(A1384),"")</f>
        <v/>
      </c>
      <c r="J1388" s="79" t="str">
        <f t="shared" ref="J1388" si="4156">IF(LEN(J1387)=1,COLUMN(B1384),"")</f>
        <v/>
      </c>
      <c r="K1388" s="79" t="str">
        <f t="shared" ref="K1388" si="4157">IF(LEN(K1387)=1,COLUMN(C1384),"")</f>
        <v/>
      </c>
      <c r="L1388" s="79" t="str">
        <f t="shared" ref="L1388" si="4158">IF(LEN(L1387)=1,COLUMN(D1384),"")</f>
        <v/>
      </c>
      <c r="M1388" s="79" t="str">
        <f t="shared" ref="M1388" si="4159">IF(LEN(M1387)=1,COLUMN(E1384),"")</f>
        <v/>
      </c>
      <c r="N1388" s="79" t="str">
        <f t="shared" ref="N1388" si="4160">IF(LEN(N1387)=1,COLUMN(F1384),"")</f>
        <v/>
      </c>
      <c r="O1388" s="79" t="str">
        <f t="shared" ref="O1388" si="4161">IF(LEN(O1387)=1,COLUMN(G1384),"")</f>
        <v/>
      </c>
      <c r="P1388" s="81" t="str">
        <f t="shared" ref="P1388" si="4162">IF(LEN(P1387)=1,COLUMN(H1384),"")</f>
        <v/>
      </c>
      <c r="Q1388" s="275"/>
      <c r="Z1388" s="85"/>
      <c r="AB1388" s="86"/>
      <c r="AC1388" s="108"/>
    </row>
    <row r="1389" spans="1:29" ht="12" customHeight="1" thickBot="1" x14ac:dyDescent="0.25">
      <c r="A1389" s="272"/>
      <c r="B1389" s="65"/>
      <c r="C1389" s="65"/>
      <c r="D1389" s="65"/>
      <c r="E1389" s="74"/>
      <c r="F1389" s="75"/>
      <c r="G1389" s="75"/>
      <c r="H1389" s="75"/>
      <c r="I1389" s="76"/>
      <c r="J1389" s="75"/>
      <c r="K1389" s="75"/>
      <c r="L1389" s="75"/>
      <c r="M1389" s="75"/>
      <c r="N1389" s="75"/>
      <c r="O1389" s="75"/>
      <c r="P1389" s="77"/>
      <c r="Q1389" s="276"/>
      <c r="Z1389" s="87"/>
      <c r="AA1389" s="88"/>
      <c r="AB1389" s="89"/>
      <c r="AC1389" s="109"/>
    </row>
    <row r="1390" spans="1:29" ht="12" customHeight="1" thickBot="1" x14ac:dyDescent="0.25">
      <c r="A1390" s="272" t="str">
        <f>IF((ROW()-3)/3&lt;=AnzTeams,ROUNDUP((ROW()-3)/3,0),"")</f>
        <v/>
      </c>
      <c r="B1390" s="68"/>
      <c r="C1390" s="68"/>
      <c r="D1390" s="68"/>
      <c r="E1390" s="66"/>
      <c r="F1390" s="67"/>
      <c r="G1390" s="67"/>
      <c r="H1390" s="71"/>
      <c r="I1390" s="72"/>
      <c r="J1390" s="67"/>
      <c r="K1390" s="67"/>
      <c r="L1390" s="67"/>
      <c r="M1390" s="67"/>
      <c r="N1390" s="67"/>
      <c r="O1390" s="67"/>
      <c r="P1390" s="73"/>
      <c r="Q1390" s="274" t="str">
        <f>IF(COUNTA(E1390:P1390)&gt;0,IF(COUNTA(E1390:P1390)&lt;&gt;2,"???",$AB$1),"")</f>
        <v/>
      </c>
      <c r="Z1390" s="82" t="str">
        <f>IF(Q1390=$AB$1,INDEX($E$3:$H$3,MAX(E1391:H1391)),"")</f>
        <v/>
      </c>
      <c r="AA1390" s="83" t="str">
        <f>IF(Q1390=$AB$1,INDEX($I$3:$P$3,MAX(I1391:P1391)),"")</f>
        <v/>
      </c>
      <c r="AB1390" s="84" t="str">
        <f>IF(ISNUMBER(AA1390),Z1390&amp;AA1390,"")</f>
        <v/>
      </c>
      <c r="AC1390" s="107" t="str">
        <f>IF(ISNUMBER(AA1390),AB1390&amp;TEXT(COUNTIF(AB$4:AB1390,AB1390),"000"),"")</f>
        <v/>
      </c>
    </row>
    <row r="1391" spans="1:29" ht="12" customHeight="1" thickBot="1" x14ac:dyDescent="0.25">
      <c r="A1391" s="272"/>
      <c r="B1391" s="64"/>
      <c r="C1391" s="64"/>
      <c r="D1391" s="64"/>
      <c r="E1391" s="78" t="str">
        <f t="shared" ref="E1391:H1391" si="4163">IF(LEN(E1390)=1,COLUMN(A1387),"")</f>
        <v/>
      </c>
      <c r="F1391" s="79" t="str">
        <f t="shared" si="4163"/>
        <v/>
      </c>
      <c r="G1391" s="79" t="str">
        <f t="shared" si="4163"/>
        <v/>
      </c>
      <c r="H1391" s="79" t="str">
        <f t="shared" si="4163"/>
        <v/>
      </c>
      <c r="I1391" s="80" t="str">
        <f t="shared" ref="I1391" si="4164">IF(LEN(I1390)=1,COLUMN(A1387),"")</f>
        <v/>
      </c>
      <c r="J1391" s="79" t="str">
        <f t="shared" ref="J1391" si="4165">IF(LEN(J1390)=1,COLUMN(B1387),"")</f>
        <v/>
      </c>
      <c r="K1391" s="79" t="str">
        <f t="shared" ref="K1391" si="4166">IF(LEN(K1390)=1,COLUMN(C1387),"")</f>
        <v/>
      </c>
      <c r="L1391" s="79" t="str">
        <f t="shared" ref="L1391" si="4167">IF(LEN(L1390)=1,COLUMN(D1387),"")</f>
        <v/>
      </c>
      <c r="M1391" s="79" t="str">
        <f t="shared" ref="M1391" si="4168">IF(LEN(M1390)=1,COLUMN(E1387),"")</f>
        <v/>
      </c>
      <c r="N1391" s="79" t="str">
        <f t="shared" ref="N1391" si="4169">IF(LEN(N1390)=1,COLUMN(F1387),"")</f>
        <v/>
      </c>
      <c r="O1391" s="79" t="str">
        <f t="shared" ref="O1391" si="4170">IF(LEN(O1390)=1,COLUMN(G1387),"")</f>
        <v/>
      </c>
      <c r="P1391" s="81" t="str">
        <f t="shared" ref="P1391" si="4171">IF(LEN(P1390)=1,COLUMN(H1387),"")</f>
        <v/>
      </c>
      <c r="Q1391" s="275"/>
      <c r="Z1391" s="85"/>
      <c r="AB1391" s="86"/>
      <c r="AC1391" s="108"/>
    </row>
    <row r="1392" spans="1:29" ht="12" customHeight="1" thickBot="1" x14ac:dyDescent="0.25">
      <c r="A1392" s="272"/>
      <c r="B1392" s="65"/>
      <c r="C1392" s="65"/>
      <c r="D1392" s="65"/>
      <c r="E1392" s="74"/>
      <c r="F1392" s="75"/>
      <c r="G1392" s="75"/>
      <c r="H1392" s="75"/>
      <c r="I1392" s="76"/>
      <c r="J1392" s="75"/>
      <c r="K1392" s="75"/>
      <c r="L1392" s="75"/>
      <c r="M1392" s="75"/>
      <c r="N1392" s="75"/>
      <c r="O1392" s="75"/>
      <c r="P1392" s="77"/>
      <c r="Q1392" s="276"/>
      <c r="Z1392" s="87"/>
      <c r="AA1392" s="88"/>
      <c r="AB1392" s="89"/>
      <c r="AC1392" s="109"/>
    </row>
    <row r="1393" spans="1:29" ht="12" customHeight="1" thickBot="1" x14ac:dyDescent="0.25">
      <c r="A1393" s="272" t="str">
        <f>IF((ROW()-3)/3&lt;=AnzTeams,ROUNDUP((ROW()-3)/3,0),"")</f>
        <v/>
      </c>
      <c r="B1393" s="68"/>
      <c r="C1393" s="68"/>
      <c r="D1393" s="68"/>
      <c r="E1393" s="66"/>
      <c r="F1393" s="67"/>
      <c r="G1393" s="67"/>
      <c r="H1393" s="71"/>
      <c r="I1393" s="72"/>
      <c r="J1393" s="67"/>
      <c r="K1393" s="67"/>
      <c r="L1393" s="67"/>
      <c r="M1393" s="67"/>
      <c r="N1393" s="67"/>
      <c r="O1393" s="67"/>
      <c r="P1393" s="73"/>
      <c r="Q1393" s="274" t="str">
        <f>IF(COUNTA(E1393:P1393)&gt;0,IF(COUNTA(E1393:P1393)&lt;&gt;2,"???",$AB$1),"")</f>
        <v/>
      </c>
      <c r="Z1393" s="82" t="str">
        <f>IF(Q1393=$AB$1,INDEX($E$3:$H$3,MAX(E1394:H1394)),"")</f>
        <v/>
      </c>
      <c r="AA1393" s="83" t="str">
        <f>IF(Q1393=$AB$1,INDEX($I$3:$P$3,MAX(I1394:P1394)),"")</f>
        <v/>
      </c>
      <c r="AB1393" s="84" t="str">
        <f>IF(ISNUMBER(AA1393),Z1393&amp;AA1393,"")</f>
        <v/>
      </c>
      <c r="AC1393" s="107" t="str">
        <f>IF(ISNUMBER(AA1393),AB1393&amp;TEXT(COUNTIF(AB$4:AB1393,AB1393),"000"),"")</f>
        <v/>
      </c>
    </row>
    <row r="1394" spans="1:29" ht="12" customHeight="1" thickBot="1" x14ac:dyDescent="0.25">
      <c r="A1394" s="272"/>
      <c r="B1394" s="64"/>
      <c r="C1394" s="64"/>
      <c r="D1394" s="64"/>
      <c r="E1394" s="78" t="str">
        <f t="shared" ref="E1394:H1394" si="4172">IF(LEN(E1393)=1,COLUMN(A1390),"")</f>
        <v/>
      </c>
      <c r="F1394" s="79" t="str">
        <f t="shared" si="4172"/>
        <v/>
      </c>
      <c r="G1394" s="79" t="str">
        <f t="shared" si="4172"/>
        <v/>
      </c>
      <c r="H1394" s="79" t="str">
        <f t="shared" si="4172"/>
        <v/>
      </c>
      <c r="I1394" s="80" t="str">
        <f t="shared" ref="I1394" si="4173">IF(LEN(I1393)=1,COLUMN(A1390),"")</f>
        <v/>
      </c>
      <c r="J1394" s="79" t="str">
        <f t="shared" ref="J1394" si="4174">IF(LEN(J1393)=1,COLUMN(B1390),"")</f>
        <v/>
      </c>
      <c r="K1394" s="79" t="str">
        <f t="shared" ref="K1394" si="4175">IF(LEN(K1393)=1,COLUMN(C1390),"")</f>
        <v/>
      </c>
      <c r="L1394" s="79" t="str">
        <f t="shared" ref="L1394" si="4176">IF(LEN(L1393)=1,COLUMN(D1390),"")</f>
        <v/>
      </c>
      <c r="M1394" s="79" t="str">
        <f t="shared" ref="M1394" si="4177">IF(LEN(M1393)=1,COLUMN(E1390),"")</f>
        <v/>
      </c>
      <c r="N1394" s="79" t="str">
        <f t="shared" ref="N1394" si="4178">IF(LEN(N1393)=1,COLUMN(F1390),"")</f>
        <v/>
      </c>
      <c r="O1394" s="79" t="str">
        <f t="shared" ref="O1394" si="4179">IF(LEN(O1393)=1,COLUMN(G1390),"")</f>
        <v/>
      </c>
      <c r="P1394" s="81" t="str">
        <f t="shared" ref="P1394" si="4180">IF(LEN(P1393)=1,COLUMN(H1390),"")</f>
        <v/>
      </c>
      <c r="Q1394" s="275"/>
      <c r="Z1394" s="85"/>
      <c r="AB1394" s="86"/>
      <c r="AC1394" s="108"/>
    </row>
    <row r="1395" spans="1:29" ht="12" customHeight="1" thickBot="1" x14ac:dyDescent="0.25">
      <c r="A1395" s="272"/>
      <c r="B1395" s="65"/>
      <c r="C1395" s="65"/>
      <c r="D1395" s="65"/>
      <c r="E1395" s="74"/>
      <c r="F1395" s="75"/>
      <c r="G1395" s="75"/>
      <c r="H1395" s="75"/>
      <c r="I1395" s="76"/>
      <c r="J1395" s="75"/>
      <c r="K1395" s="75"/>
      <c r="L1395" s="75"/>
      <c r="M1395" s="75"/>
      <c r="N1395" s="75"/>
      <c r="O1395" s="75"/>
      <c r="P1395" s="77"/>
      <c r="Q1395" s="276"/>
      <c r="Z1395" s="87"/>
      <c r="AA1395" s="88"/>
      <c r="AB1395" s="89"/>
      <c r="AC1395" s="109"/>
    </row>
    <row r="1396" spans="1:29" ht="12" customHeight="1" thickBot="1" x14ac:dyDescent="0.25">
      <c r="A1396" s="272" t="str">
        <f>IF((ROW()-3)/3&lt;=AnzTeams,ROUNDUP((ROW()-3)/3,0),"")</f>
        <v/>
      </c>
      <c r="B1396" s="68"/>
      <c r="C1396" s="68"/>
      <c r="D1396" s="68"/>
      <c r="E1396" s="66"/>
      <c r="F1396" s="67"/>
      <c r="G1396" s="67"/>
      <c r="H1396" s="71"/>
      <c r="I1396" s="72"/>
      <c r="J1396" s="67"/>
      <c r="K1396" s="67"/>
      <c r="L1396" s="67"/>
      <c r="M1396" s="67"/>
      <c r="N1396" s="67"/>
      <c r="O1396" s="67"/>
      <c r="P1396" s="73"/>
      <c r="Q1396" s="274" t="str">
        <f>IF(COUNTA(E1396:P1396)&gt;0,IF(COUNTA(E1396:P1396)&lt;&gt;2,"???",$AB$1),"")</f>
        <v/>
      </c>
      <c r="Z1396" s="82" t="str">
        <f>IF(Q1396=$AB$1,INDEX($E$3:$H$3,MAX(E1397:H1397)),"")</f>
        <v/>
      </c>
      <c r="AA1396" s="83" t="str">
        <f>IF(Q1396=$AB$1,INDEX($I$3:$P$3,MAX(I1397:P1397)),"")</f>
        <v/>
      </c>
      <c r="AB1396" s="84" t="str">
        <f>IF(ISNUMBER(AA1396),Z1396&amp;AA1396,"")</f>
        <v/>
      </c>
      <c r="AC1396" s="107" t="str">
        <f>IF(ISNUMBER(AA1396),AB1396&amp;TEXT(COUNTIF(AB$4:AB1396,AB1396),"000"),"")</f>
        <v/>
      </c>
    </row>
    <row r="1397" spans="1:29" ht="12" customHeight="1" thickBot="1" x14ac:dyDescent="0.25">
      <c r="A1397" s="272"/>
      <c r="B1397" s="64"/>
      <c r="C1397" s="64"/>
      <c r="D1397" s="64"/>
      <c r="E1397" s="78" t="str">
        <f t="shared" ref="E1397:H1397" si="4181">IF(LEN(E1396)=1,COLUMN(A1393),"")</f>
        <v/>
      </c>
      <c r="F1397" s="79" t="str">
        <f t="shared" si="4181"/>
        <v/>
      </c>
      <c r="G1397" s="79" t="str">
        <f t="shared" si="4181"/>
        <v/>
      </c>
      <c r="H1397" s="79" t="str">
        <f t="shared" si="4181"/>
        <v/>
      </c>
      <c r="I1397" s="80" t="str">
        <f t="shared" ref="I1397" si="4182">IF(LEN(I1396)=1,COLUMN(A1393),"")</f>
        <v/>
      </c>
      <c r="J1397" s="79" t="str">
        <f t="shared" ref="J1397" si="4183">IF(LEN(J1396)=1,COLUMN(B1393),"")</f>
        <v/>
      </c>
      <c r="K1397" s="79" t="str">
        <f t="shared" ref="K1397" si="4184">IF(LEN(K1396)=1,COLUMN(C1393),"")</f>
        <v/>
      </c>
      <c r="L1397" s="79" t="str">
        <f t="shared" ref="L1397" si="4185">IF(LEN(L1396)=1,COLUMN(D1393),"")</f>
        <v/>
      </c>
      <c r="M1397" s="79" t="str">
        <f t="shared" ref="M1397" si="4186">IF(LEN(M1396)=1,COLUMN(E1393),"")</f>
        <v/>
      </c>
      <c r="N1397" s="79" t="str">
        <f t="shared" ref="N1397" si="4187">IF(LEN(N1396)=1,COLUMN(F1393),"")</f>
        <v/>
      </c>
      <c r="O1397" s="79" t="str">
        <f t="shared" ref="O1397" si="4188">IF(LEN(O1396)=1,COLUMN(G1393),"")</f>
        <v/>
      </c>
      <c r="P1397" s="81" t="str">
        <f t="shared" ref="P1397" si="4189">IF(LEN(P1396)=1,COLUMN(H1393),"")</f>
        <v/>
      </c>
      <c r="Q1397" s="275"/>
      <c r="Z1397" s="85"/>
      <c r="AB1397" s="86"/>
      <c r="AC1397" s="108"/>
    </row>
    <row r="1398" spans="1:29" ht="12" customHeight="1" thickBot="1" x14ac:dyDescent="0.25">
      <c r="A1398" s="272"/>
      <c r="B1398" s="65"/>
      <c r="C1398" s="65"/>
      <c r="D1398" s="65"/>
      <c r="E1398" s="74"/>
      <c r="F1398" s="75"/>
      <c r="G1398" s="75"/>
      <c r="H1398" s="75"/>
      <c r="I1398" s="76"/>
      <c r="J1398" s="75"/>
      <c r="K1398" s="75"/>
      <c r="L1398" s="75"/>
      <c r="M1398" s="75"/>
      <c r="N1398" s="75"/>
      <c r="O1398" s="75"/>
      <c r="P1398" s="77"/>
      <c r="Q1398" s="276"/>
      <c r="Z1398" s="87"/>
      <c r="AA1398" s="88"/>
      <c r="AB1398" s="89"/>
      <c r="AC1398" s="109"/>
    </row>
    <row r="1399" spans="1:29" ht="12" customHeight="1" thickBot="1" x14ac:dyDescent="0.25">
      <c r="A1399" s="272" t="str">
        <f>IF((ROW()-3)/3&lt;=AnzTeams,ROUNDUP((ROW()-3)/3,0),"")</f>
        <v/>
      </c>
      <c r="B1399" s="68"/>
      <c r="C1399" s="68"/>
      <c r="D1399" s="68"/>
      <c r="E1399" s="66"/>
      <c r="F1399" s="67"/>
      <c r="G1399" s="67"/>
      <c r="H1399" s="71"/>
      <c r="I1399" s="72"/>
      <c r="J1399" s="67"/>
      <c r="K1399" s="67"/>
      <c r="L1399" s="67"/>
      <c r="M1399" s="67"/>
      <c r="N1399" s="67"/>
      <c r="O1399" s="67"/>
      <c r="P1399" s="73"/>
      <c r="Q1399" s="274" t="str">
        <f>IF(COUNTA(E1399:P1399)&gt;0,IF(COUNTA(E1399:P1399)&lt;&gt;2,"???",$AB$1),"")</f>
        <v/>
      </c>
      <c r="Z1399" s="82" t="str">
        <f>IF(Q1399=$AB$1,INDEX($E$3:$H$3,MAX(E1400:H1400)),"")</f>
        <v/>
      </c>
      <c r="AA1399" s="83" t="str">
        <f>IF(Q1399=$AB$1,INDEX($I$3:$P$3,MAX(I1400:P1400)),"")</f>
        <v/>
      </c>
      <c r="AB1399" s="84" t="str">
        <f>IF(ISNUMBER(AA1399),Z1399&amp;AA1399,"")</f>
        <v/>
      </c>
      <c r="AC1399" s="107" t="str">
        <f>IF(ISNUMBER(AA1399),AB1399&amp;TEXT(COUNTIF(AB$4:AB1399,AB1399),"000"),"")</f>
        <v/>
      </c>
    </row>
    <row r="1400" spans="1:29" ht="12" customHeight="1" thickBot="1" x14ac:dyDescent="0.25">
      <c r="A1400" s="272"/>
      <c r="B1400" s="64"/>
      <c r="C1400" s="64"/>
      <c r="D1400" s="64"/>
      <c r="E1400" s="78" t="str">
        <f t="shared" ref="E1400:H1400" si="4190">IF(LEN(E1399)=1,COLUMN(A1396),"")</f>
        <v/>
      </c>
      <c r="F1400" s="79" t="str">
        <f t="shared" si="4190"/>
        <v/>
      </c>
      <c r="G1400" s="79" t="str">
        <f t="shared" si="4190"/>
        <v/>
      </c>
      <c r="H1400" s="79" t="str">
        <f t="shared" si="4190"/>
        <v/>
      </c>
      <c r="I1400" s="80" t="str">
        <f t="shared" ref="I1400" si="4191">IF(LEN(I1399)=1,COLUMN(A1396),"")</f>
        <v/>
      </c>
      <c r="J1400" s="79" t="str">
        <f t="shared" ref="J1400" si="4192">IF(LEN(J1399)=1,COLUMN(B1396),"")</f>
        <v/>
      </c>
      <c r="K1400" s="79" t="str">
        <f t="shared" ref="K1400" si="4193">IF(LEN(K1399)=1,COLUMN(C1396),"")</f>
        <v/>
      </c>
      <c r="L1400" s="79" t="str">
        <f t="shared" ref="L1400" si="4194">IF(LEN(L1399)=1,COLUMN(D1396),"")</f>
        <v/>
      </c>
      <c r="M1400" s="79" t="str">
        <f t="shared" ref="M1400" si="4195">IF(LEN(M1399)=1,COLUMN(E1396),"")</f>
        <v/>
      </c>
      <c r="N1400" s="79" t="str">
        <f t="shared" ref="N1400" si="4196">IF(LEN(N1399)=1,COLUMN(F1396),"")</f>
        <v/>
      </c>
      <c r="O1400" s="79" t="str">
        <f t="shared" ref="O1400" si="4197">IF(LEN(O1399)=1,COLUMN(G1396),"")</f>
        <v/>
      </c>
      <c r="P1400" s="81" t="str">
        <f t="shared" ref="P1400" si="4198">IF(LEN(P1399)=1,COLUMN(H1396),"")</f>
        <v/>
      </c>
      <c r="Q1400" s="275"/>
      <c r="Z1400" s="85"/>
      <c r="AB1400" s="86"/>
      <c r="AC1400" s="108"/>
    </row>
    <row r="1401" spans="1:29" ht="12" customHeight="1" thickBot="1" x14ac:dyDescent="0.25">
      <c r="A1401" s="272"/>
      <c r="B1401" s="65"/>
      <c r="C1401" s="65"/>
      <c r="D1401" s="65"/>
      <c r="E1401" s="74"/>
      <c r="F1401" s="75"/>
      <c r="G1401" s="75"/>
      <c r="H1401" s="75"/>
      <c r="I1401" s="76"/>
      <c r="J1401" s="75"/>
      <c r="K1401" s="75"/>
      <c r="L1401" s="75"/>
      <c r="M1401" s="75"/>
      <c r="N1401" s="75"/>
      <c r="O1401" s="75"/>
      <c r="P1401" s="77"/>
      <c r="Q1401" s="276"/>
      <c r="Z1401" s="87"/>
      <c r="AA1401" s="88"/>
      <c r="AB1401" s="89"/>
      <c r="AC1401" s="109"/>
    </row>
    <row r="1402" spans="1:29" ht="12" customHeight="1" thickBot="1" x14ac:dyDescent="0.25">
      <c r="A1402" s="272" t="str">
        <f>IF((ROW()-3)/3&lt;=AnzTeams,ROUNDUP((ROW()-3)/3,0),"")</f>
        <v/>
      </c>
      <c r="B1402" s="68"/>
      <c r="C1402" s="68"/>
      <c r="D1402" s="68"/>
      <c r="E1402" s="66"/>
      <c r="F1402" s="67"/>
      <c r="G1402" s="67"/>
      <c r="H1402" s="71"/>
      <c r="I1402" s="72"/>
      <c r="J1402" s="67"/>
      <c r="K1402" s="67"/>
      <c r="L1402" s="67"/>
      <c r="M1402" s="67"/>
      <c r="N1402" s="67"/>
      <c r="O1402" s="67"/>
      <c r="P1402" s="73"/>
      <c r="Q1402" s="274" t="str">
        <f>IF(COUNTA(E1402:P1402)&gt;0,IF(COUNTA(E1402:P1402)&lt;&gt;2,"???",$AB$1),"")</f>
        <v/>
      </c>
      <c r="Z1402" s="82" t="str">
        <f>IF(Q1402=$AB$1,INDEX($E$3:$H$3,MAX(E1403:H1403)),"")</f>
        <v/>
      </c>
      <c r="AA1402" s="83" t="str">
        <f>IF(Q1402=$AB$1,INDEX($I$3:$P$3,MAX(I1403:P1403)),"")</f>
        <v/>
      </c>
      <c r="AB1402" s="84" t="str">
        <f>IF(ISNUMBER(AA1402),Z1402&amp;AA1402,"")</f>
        <v/>
      </c>
      <c r="AC1402" s="107" t="str">
        <f>IF(ISNUMBER(AA1402),AB1402&amp;TEXT(COUNTIF(AB$4:AB1402,AB1402),"000"),"")</f>
        <v/>
      </c>
    </row>
    <row r="1403" spans="1:29" ht="12" customHeight="1" thickBot="1" x14ac:dyDescent="0.25">
      <c r="A1403" s="272"/>
      <c r="B1403" s="64"/>
      <c r="C1403" s="64"/>
      <c r="D1403" s="64"/>
      <c r="E1403" s="78" t="str">
        <f t="shared" ref="E1403:H1403" si="4199">IF(LEN(E1402)=1,COLUMN(A1399),"")</f>
        <v/>
      </c>
      <c r="F1403" s="79" t="str">
        <f t="shared" si="4199"/>
        <v/>
      </c>
      <c r="G1403" s="79" t="str">
        <f t="shared" si="4199"/>
        <v/>
      </c>
      <c r="H1403" s="79" t="str">
        <f t="shared" si="4199"/>
        <v/>
      </c>
      <c r="I1403" s="80" t="str">
        <f t="shared" ref="I1403" si="4200">IF(LEN(I1402)=1,COLUMN(A1399),"")</f>
        <v/>
      </c>
      <c r="J1403" s="79" t="str">
        <f t="shared" ref="J1403" si="4201">IF(LEN(J1402)=1,COLUMN(B1399),"")</f>
        <v/>
      </c>
      <c r="K1403" s="79" t="str">
        <f t="shared" ref="K1403" si="4202">IF(LEN(K1402)=1,COLUMN(C1399),"")</f>
        <v/>
      </c>
      <c r="L1403" s="79" t="str">
        <f t="shared" ref="L1403" si="4203">IF(LEN(L1402)=1,COLUMN(D1399),"")</f>
        <v/>
      </c>
      <c r="M1403" s="79" t="str">
        <f t="shared" ref="M1403" si="4204">IF(LEN(M1402)=1,COLUMN(E1399),"")</f>
        <v/>
      </c>
      <c r="N1403" s="79" t="str">
        <f t="shared" ref="N1403" si="4205">IF(LEN(N1402)=1,COLUMN(F1399),"")</f>
        <v/>
      </c>
      <c r="O1403" s="79" t="str">
        <f t="shared" ref="O1403" si="4206">IF(LEN(O1402)=1,COLUMN(G1399),"")</f>
        <v/>
      </c>
      <c r="P1403" s="81" t="str">
        <f t="shared" ref="P1403" si="4207">IF(LEN(P1402)=1,COLUMN(H1399),"")</f>
        <v/>
      </c>
      <c r="Q1403" s="275"/>
      <c r="Z1403" s="85"/>
      <c r="AB1403" s="86"/>
      <c r="AC1403" s="108"/>
    </row>
    <row r="1404" spans="1:29" ht="12" customHeight="1" thickBot="1" x14ac:dyDescent="0.25">
      <c r="A1404" s="272"/>
      <c r="B1404" s="65"/>
      <c r="C1404" s="65"/>
      <c r="D1404" s="65"/>
      <c r="E1404" s="74"/>
      <c r="F1404" s="75"/>
      <c r="G1404" s="75"/>
      <c r="H1404" s="75"/>
      <c r="I1404" s="76"/>
      <c r="J1404" s="75"/>
      <c r="K1404" s="75"/>
      <c r="L1404" s="75"/>
      <c r="M1404" s="75"/>
      <c r="N1404" s="75"/>
      <c r="O1404" s="75"/>
      <c r="P1404" s="77"/>
      <c r="Q1404" s="276"/>
      <c r="Z1404" s="87"/>
      <c r="AA1404" s="88"/>
      <c r="AB1404" s="89"/>
      <c r="AC1404" s="109"/>
    </row>
    <row r="1405" spans="1:29" ht="12" customHeight="1" thickBot="1" x14ac:dyDescent="0.25">
      <c r="A1405" s="272" t="str">
        <f>IF((ROW()-3)/3&lt;=AnzTeams,ROUNDUP((ROW()-3)/3,0),"")</f>
        <v/>
      </c>
      <c r="B1405" s="68"/>
      <c r="C1405" s="68"/>
      <c r="D1405" s="68"/>
      <c r="E1405" s="66"/>
      <c r="F1405" s="67"/>
      <c r="G1405" s="67"/>
      <c r="H1405" s="71"/>
      <c r="I1405" s="72"/>
      <c r="J1405" s="67"/>
      <c r="K1405" s="67"/>
      <c r="L1405" s="67"/>
      <c r="M1405" s="67"/>
      <c r="N1405" s="67"/>
      <c r="O1405" s="67"/>
      <c r="P1405" s="73"/>
      <c r="Q1405" s="274" t="str">
        <f>IF(COUNTA(E1405:P1405)&gt;0,IF(COUNTA(E1405:P1405)&lt;&gt;2,"???",$AB$1),"")</f>
        <v/>
      </c>
      <c r="Z1405" s="82" t="str">
        <f>IF(Q1405=$AB$1,INDEX($E$3:$H$3,MAX(E1406:H1406)),"")</f>
        <v/>
      </c>
      <c r="AA1405" s="83" t="str">
        <f>IF(Q1405=$AB$1,INDEX($I$3:$P$3,MAX(I1406:P1406)),"")</f>
        <v/>
      </c>
      <c r="AB1405" s="84" t="str">
        <f>IF(ISNUMBER(AA1405),Z1405&amp;AA1405,"")</f>
        <v/>
      </c>
      <c r="AC1405" s="107" t="str">
        <f>IF(ISNUMBER(AA1405),AB1405&amp;TEXT(COUNTIF(AB$4:AB1405,AB1405),"000"),"")</f>
        <v/>
      </c>
    </row>
    <row r="1406" spans="1:29" ht="12" customHeight="1" thickBot="1" x14ac:dyDescent="0.25">
      <c r="A1406" s="272"/>
      <c r="B1406" s="64"/>
      <c r="C1406" s="64"/>
      <c r="D1406" s="64"/>
      <c r="E1406" s="78" t="str">
        <f t="shared" ref="E1406:H1406" si="4208">IF(LEN(E1405)=1,COLUMN(A1402),"")</f>
        <v/>
      </c>
      <c r="F1406" s="79" t="str">
        <f t="shared" si="4208"/>
        <v/>
      </c>
      <c r="G1406" s="79" t="str">
        <f t="shared" si="4208"/>
        <v/>
      </c>
      <c r="H1406" s="79" t="str">
        <f t="shared" si="4208"/>
        <v/>
      </c>
      <c r="I1406" s="80" t="str">
        <f t="shared" ref="I1406" si="4209">IF(LEN(I1405)=1,COLUMN(A1402),"")</f>
        <v/>
      </c>
      <c r="J1406" s="79" t="str">
        <f t="shared" ref="J1406" si="4210">IF(LEN(J1405)=1,COLUMN(B1402),"")</f>
        <v/>
      </c>
      <c r="K1406" s="79" t="str">
        <f t="shared" ref="K1406" si="4211">IF(LEN(K1405)=1,COLUMN(C1402),"")</f>
        <v/>
      </c>
      <c r="L1406" s="79" t="str">
        <f t="shared" ref="L1406" si="4212">IF(LEN(L1405)=1,COLUMN(D1402),"")</f>
        <v/>
      </c>
      <c r="M1406" s="79" t="str">
        <f t="shared" ref="M1406" si="4213">IF(LEN(M1405)=1,COLUMN(E1402),"")</f>
        <v/>
      </c>
      <c r="N1406" s="79" t="str">
        <f t="shared" ref="N1406" si="4214">IF(LEN(N1405)=1,COLUMN(F1402),"")</f>
        <v/>
      </c>
      <c r="O1406" s="79" t="str">
        <f t="shared" ref="O1406" si="4215">IF(LEN(O1405)=1,COLUMN(G1402),"")</f>
        <v/>
      </c>
      <c r="P1406" s="81" t="str">
        <f t="shared" ref="P1406" si="4216">IF(LEN(P1405)=1,COLUMN(H1402),"")</f>
        <v/>
      </c>
      <c r="Q1406" s="275"/>
      <c r="Z1406" s="85"/>
      <c r="AB1406" s="86"/>
      <c r="AC1406" s="108"/>
    </row>
    <row r="1407" spans="1:29" ht="12" customHeight="1" thickBot="1" x14ac:dyDescent="0.25">
      <c r="A1407" s="272"/>
      <c r="B1407" s="65"/>
      <c r="C1407" s="65"/>
      <c r="D1407" s="65"/>
      <c r="E1407" s="74"/>
      <c r="F1407" s="75"/>
      <c r="G1407" s="75"/>
      <c r="H1407" s="75"/>
      <c r="I1407" s="76"/>
      <c r="J1407" s="75"/>
      <c r="K1407" s="75"/>
      <c r="L1407" s="75"/>
      <c r="M1407" s="75"/>
      <c r="N1407" s="75"/>
      <c r="O1407" s="75"/>
      <c r="P1407" s="77"/>
      <c r="Q1407" s="276"/>
      <c r="Z1407" s="87"/>
      <c r="AA1407" s="88"/>
      <c r="AB1407" s="89"/>
      <c r="AC1407" s="109"/>
    </row>
    <row r="1408" spans="1:29" ht="12" customHeight="1" thickBot="1" x14ac:dyDescent="0.25">
      <c r="A1408" s="272" t="str">
        <f>IF((ROW()-3)/3&lt;=AnzTeams,ROUNDUP((ROW()-3)/3,0),"")</f>
        <v/>
      </c>
      <c r="B1408" s="68"/>
      <c r="C1408" s="68"/>
      <c r="D1408" s="68"/>
      <c r="E1408" s="66"/>
      <c r="F1408" s="67"/>
      <c r="G1408" s="67"/>
      <c r="H1408" s="71"/>
      <c r="I1408" s="72"/>
      <c r="J1408" s="67"/>
      <c r="K1408" s="67"/>
      <c r="L1408" s="67"/>
      <c r="M1408" s="67"/>
      <c r="N1408" s="67"/>
      <c r="O1408" s="67"/>
      <c r="P1408" s="73"/>
      <c r="Q1408" s="274" t="str">
        <f>IF(COUNTA(E1408:P1408)&gt;0,IF(COUNTA(E1408:P1408)&lt;&gt;2,"???",$AB$1),"")</f>
        <v/>
      </c>
      <c r="Z1408" s="82" t="str">
        <f>IF(Q1408=$AB$1,INDEX($E$3:$H$3,MAX(E1409:H1409)),"")</f>
        <v/>
      </c>
      <c r="AA1408" s="83" t="str">
        <f>IF(Q1408=$AB$1,INDEX($I$3:$P$3,MAX(I1409:P1409)),"")</f>
        <v/>
      </c>
      <c r="AB1408" s="84" t="str">
        <f>IF(ISNUMBER(AA1408),Z1408&amp;AA1408,"")</f>
        <v/>
      </c>
      <c r="AC1408" s="107" t="str">
        <f>IF(ISNUMBER(AA1408),AB1408&amp;TEXT(COUNTIF(AB$4:AB1408,AB1408),"000"),"")</f>
        <v/>
      </c>
    </row>
    <row r="1409" spans="1:29" ht="12" customHeight="1" thickBot="1" x14ac:dyDescent="0.25">
      <c r="A1409" s="272"/>
      <c r="B1409" s="64"/>
      <c r="C1409" s="64"/>
      <c r="D1409" s="64"/>
      <c r="E1409" s="78" t="str">
        <f t="shared" ref="E1409:H1409" si="4217">IF(LEN(E1408)=1,COLUMN(A1405),"")</f>
        <v/>
      </c>
      <c r="F1409" s="79" t="str">
        <f t="shared" si="4217"/>
        <v/>
      </c>
      <c r="G1409" s="79" t="str">
        <f t="shared" si="4217"/>
        <v/>
      </c>
      <c r="H1409" s="79" t="str">
        <f t="shared" si="4217"/>
        <v/>
      </c>
      <c r="I1409" s="80" t="str">
        <f t="shared" ref="I1409" si="4218">IF(LEN(I1408)=1,COLUMN(A1405),"")</f>
        <v/>
      </c>
      <c r="J1409" s="79" t="str">
        <f t="shared" ref="J1409" si="4219">IF(LEN(J1408)=1,COLUMN(B1405),"")</f>
        <v/>
      </c>
      <c r="K1409" s="79" t="str">
        <f t="shared" ref="K1409" si="4220">IF(LEN(K1408)=1,COLUMN(C1405),"")</f>
        <v/>
      </c>
      <c r="L1409" s="79" t="str">
        <f t="shared" ref="L1409" si="4221">IF(LEN(L1408)=1,COLUMN(D1405),"")</f>
        <v/>
      </c>
      <c r="M1409" s="79" t="str">
        <f t="shared" ref="M1409" si="4222">IF(LEN(M1408)=1,COLUMN(E1405),"")</f>
        <v/>
      </c>
      <c r="N1409" s="79" t="str">
        <f t="shared" ref="N1409" si="4223">IF(LEN(N1408)=1,COLUMN(F1405),"")</f>
        <v/>
      </c>
      <c r="O1409" s="79" t="str">
        <f t="shared" ref="O1409" si="4224">IF(LEN(O1408)=1,COLUMN(G1405),"")</f>
        <v/>
      </c>
      <c r="P1409" s="81" t="str">
        <f t="shared" ref="P1409" si="4225">IF(LEN(P1408)=1,COLUMN(H1405),"")</f>
        <v/>
      </c>
      <c r="Q1409" s="275"/>
      <c r="Z1409" s="85"/>
      <c r="AB1409" s="86"/>
      <c r="AC1409" s="108"/>
    </row>
    <row r="1410" spans="1:29" ht="12" customHeight="1" thickBot="1" x14ac:dyDescent="0.25">
      <c r="A1410" s="272"/>
      <c r="B1410" s="65"/>
      <c r="C1410" s="65"/>
      <c r="D1410" s="65"/>
      <c r="E1410" s="74"/>
      <c r="F1410" s="75"/>
      <c r="G1410" s="75"/>
      <c r="H1410" s="75"/>
      <c r="I1410" s="76"/>
      <c r="J1410" s="75"/>
      <c r="K1410" s="75"/>
      <c r="L1410" s="75"/>
      <c r="M1410" s="75"/>
      <c r="N1410" s="75"/>
      <c r="O1410" s="75"/>
      <c r="P1410" s="77"/>
      <c r="Q1410" s="276"/>
      <c r="Z1410" s="87"/>
      <c r="AA1410" s="88"/>
      <c r="AB1410" s="89"/>
      <c r="AC1410" s="109"/>
    </row>
    <row r="1411" spans="1:29" ht="12" customHeight="1" thickBot="1" x14ac:dyDescent="0.25">
      <c r="A1411" s="272" t="str">
        <f>IF((ROW()-3)/3&lt;=AnzTeams,ROUNDUP((ROW()-3)/3,0),"")</f>
        <v/>
      </c>
      <c r="B1411" s="68"/>
      <c r="C1411" s="68"/>
      <c r="D1411" s="68"/>
      <c r="E1411" s="66"/>
      <c r="F1411" s="67"/>
      <c r="G1411" s="67"/>
      <c r="H1411" s="71"/>
      <c r="I1411" s="72"/>
      <c r="J1411" s="67"/>
      <c r="K1411" s="67"/>
      <c r="L1411" s="67"/>
      <c r="M1411" s="67"/>
      <c r="N1411" s="67"/>
      <c r="O1411" s="67"/>
      <c r="P1411" s="73"/>
      <c r="Q1411" s="274" t="str">
        <f>IF(COUNTA(E1411:P1411)&gt;0,IF(COUNTA(E1411:P1411)&lt;&gt;2,"???",$AB$1),"")</f>
        <v/>
      </c>
      <c r="Z1411" s="82" t="str">
        <f>IF(Q1411=$AB$1,INDEX($E$3:$H$3,MAX(E1412:H1412)),"")</f>
        <v/>
      </c>
      <c r="AA1411" s="83" t="str">
        <f>IF(Q1411=$AB$1,INDEX($I$3:$P$3,MAX(I1412:P1412)),"")</f>
        <v/>
      </c>
      <c r="AB1411" s="84" t="str">
        <f>IF(ISNUMBER(AA1411),Z1411&amp;AA1411,"")</f>
        <v/>
      </c>
      <c r="AC1411" s="107" t="str">
        <f>IF(ISNUMBER(AA1411),AB1411&amp;TEXT(COUNTIF(AB$4:AB1411,AB1411),"000"),"")</f>
        <v/>
      </c>
    </row>
    <row r="1412" spans="1:29" ht="12" customHeight="1" thickBot="1" x14ac:dyDescent="0.25">
      <c r="A1412" s="272"/>
      <c r="B1412" s="64"/>
      <c r="C1412" s="64"/>
      <c r="D1412" s="64"/>
      <c r="E1412" s="78" t="str">
        <f t="shared" ref="E1412:H1412" si="4226">IF(LEN(E1411)=1,COLUMN(A1408),"")</f>
        <v/>
      </c>
      <c r="F1412" s="79" t="str">
        <f t="shared" si="4226"/>
        <v/>
      </c>
      <c r="G1412" s="79" t="str">
        <f t="shared" si="4226"/>
        <v/>
      </c>
      <c r="H1412" s="79" t="str">
        <f t="shared" si="4226"/>
        <v/>
      </c>
      <c r="I1412" s="80" t="str">
        <f t="shared" ref="I1412" si="4227">IF(LEN(I1411)=1,COLUMN(A1408),"")</f>
        <v/>
      </c>
      <c r="J1412" s="79" t="str">
        <f t="shared" ref="J1412" si="4228">IF(LEN(J1411)=1,COLUMN(B1408),"")</f>
        <v/>
      </c>
      <c r="K1412" s="79" t="str">
        <f t="shared" ref="K1412" si="4229">IF(LEN(K1411)=1,COLUMN(C1408),"")</f>
        <v/>
      </c>
      <c r="L1412" s="79" t="str">
        <f t="shared" ref="L1412" si="4230">IF(LEN(L1411)=1,COLUMN(D1408),"")</f>
        <v/>
      </c>
      <c r="M1412" s="79" t="str">
        <f t="shared" ref="M1412" si="4231">IF(LEN(M1411)=1,COLUMN(E1408),"")</f>
        <v/>
      </c>
      <c r="N1412" s="79" t="str">
        <f t="shared" ref="N1412" si="4232">IF(LEN(N1411)=1,COLUMN(F1408),"")</f>
        <v/>
      </c>
      <c r="O1412" s="79" t="str">
        <f t="shared" ref="O1412" si="4233">IF(LEN(O1411)=1,COLUMN(G1408),"")</f>
        <v/>
      </c>
      <c r="P1412" s="81" t="str">
        <f t="shared" ref="P1412" si="4234">IF(LEN(P1411)=1,COLUMN(H1408),"")</f>
        <v/>
      </c>
      <c r="Q1412" s="275"/>
      <c r="Z1412" s="85"/>
      <c r="AB1412" s="86"/>
      <c r="AC1412" s="108"/>
    </row>
    <row r="1413" spans="1:29" ht="12" customHeight="1" thickBot="1" x14ac:dyDescent="0.25">
      <c r="A1413" s="272"/>
      <c r="B1413" s="65"/>
      <c r="C1413" s="65"/>
      <c r="D1413" s="65"/>
      <c r="E1413" s="74"/>
      <c r="F1413" s="75"/>
      <c r="G1413" s="75"/>
      <c r="H1413" s="75"/>
      <c r="I1413" s="76"/>
      <c r="J1413" s="75"/>
      <c r="K1413" s="75"/>
      <c r="L1413" s="75"/>
      <c r="M1413" s="75"/>
      <c r="N1413" s="75"/>
      <c r="O1413" s="75"/>
      <c r="P1413" s="77"/>
      <c r="Q1413" s="276"/>
      <c r="Z1413" s="87"/>
      <c r="AA1413" s="88"/>
      <c r="AB1413" s="89"/>
      <c r="AC1413" s="109"/>
    </row>
    <row r="1414" spans="1:29" ht="12" customHeight="1" thickBot="1" x14ac:dyDescent="0.25">
      <c r="A1414" s="272" t="str">
        <f>IF((ROW()-3)/3&lt;=AnzTeams,ROUNDUP((ROW()-3)/3,0),"")</f>
        <v/>
      </c>
      <c r="B1414" s="68"/>
      <c r="C1414" s="68"/>
      <c r="D1414" s="68"/>
      <c r="E1414" s="66"/>
      <c r="F1414" s="67"/>
      <c r="G1414" s="67"/>
      <c r="H1414" s="71"/>
      <c r="I1414" s="72"/>
      <c r="J1414" s="67"/>
      <c r="K1414" s="67"/>
      <c r="L1414" s="67"/>
      <c r="M1414" s="67"/>
      <c r="N1414" s="67"/>
      <c r="O1414" s="67"/>
      <c r="P1414" s="73"/>
      <c r="Q1414" s="274" t="str">
        <f>IF(COUNTA(E1414:P1414)&gt;0,IF(COUNTA(E1414:P1414)&lt;&gt;2,"???",$AB$1),"")</f>
        <v/>
      </c>
      <c r="Z1414" s="82" t="str">
        <f>IF(Q1414=$AB$1,INDEX($E$3:$H$3,MAX(E1415:H1415)),"")</f>
        <v/>
      </c>
      <c r="AA1414" s="83" t="str">
        <f>IF(Q1414=$AB$1,INDEX($I$3:$P$3,MAX(I1415:P1415)),"")</f>
        <v/>
      </c>
      <c r="AB1414" s="84" t="str">
        <f>IF(ISNUMBER(AA1414),Z1414&amp;AA1414,"")</f>
        <v/>
      </c>
      <c r="AC1414" s="107" t="str">
        <f>IF(ISNUMBER(AA1414),AB1414&amp;TEXT(COUNTIF(AB$4:AB1414,AB1414),"000"),"")</f>
        <v/>
      </c>
    </row>
    <row r="1415" spans="1:29" ht="12" customHeight="1" thickBot="1" x14ac:dyDescent="0.25">
      <c r="A1415" s="272"/>
      <c r="B1415" s="64"/>
      <c r="C1415" s="64"/>
      <c r="D1415" s="64"/>
      <c r="E1415" s="78" t="str">
        <f t="shared" ref="E1415:H1415" si="4235">IF(LEN(E1414)=1,COLUMN(A1411),"")</f>
        <v/>
      </c>
      <c r="F1415" s="79" t="str">
        <f t="shared" si="4235"/>
        <v/>
      </c>
      <c r="G1415" s="79" t="str">
        <f t="shared" si="4235"/>
        <v/>
      </c>
      <c r="H1415" s="79" t="str">
        <f t="shared" si="4235"/>
        <v/>
      </c>
      <c r="I1415" s="80" t="str">
        <f t="shared" ref="I1415" si="4236">IF(LEN(I1414)=1,COLUMN(A1411),"")</f>
        <v/>
      </c>
      <c r="J1415" s="79" t="str">
        <f t="shared" ref="J1415" si="4237">IF(LEN(J1414)=1,COLUMN(B1411),"")</f>
        <v/>
      </c>
      <c r="K1415" s="79" t="str">
        <f t="shared" ref="K1415" si="4238">IF(LEN(K1414)=1,COLUMN(C1411),"")</f>
        <v/>
      </c>
      <c r="L1415" s="79" t="str">
        <f t="shared" ref="L1415" si="4239">IF(LEN(L1414)=1,COLUMN(D1411),"")</f>
        <v/>
      </c>
      <c r="M1415" s="79" t="str">
        <f t="shared" ref="M1415" si="4240">IF(LEN(M1414)=1,COLUMN(E1411),"")</f>
        <v/>
      </c>
      <c r="N1415" s="79" t="str">
        <f t="shared" ref="N1415" si="4241">IF(LEN(N1414)=1,COLUMN(F1411),"")</f>
        <v/>
      </c>
      <c r="O1415" s="79" t="str">
        <f t="shared" ref="O1415" si="4242">IF(LEN(O1414)=1,COLUMN(G1411),"")</f>
        <v/>
      </c>
      <c r="P1415" s="81" t="str">
        <f t="shared" ref="P1415" si="4243">IF(LEN(P1414)=1,COLUMN(H1411),"")</f>
        <v/>
      </c>
      <c r="Q1415" s="275"/>
      <c r="Z1415" s="85"/>
      <c r="AB1415" s="86"/>
      <c r="AC1415" s="108"/>
    </row>
    <row r="1416" spans="1:29" ht="12" customHeight="1" thickBot="1" x14ac:dyDescent="0.25">
      <c r="A1416" s="272"/>
      <c r="B1416" s="65"/>
      <c r="C1416" s="65"/>
      <c r="D1416" s="65"/>
      <c r="E1416" s="74"/>
      <c r="F1416" s="75"/>
      <c r="G1416" s="75"/>
      <c r="H1416" s="75"/>
      <c r="I1416" s="76"/>
      <c r="J1416" s="75"/>
      <c r="K1416" s="75"/>
      <c r="L1416" s="75"/>
      <c r="M1416" s="75"/>
      <c r="N1416" s="75"/>
      <c r="O1416" s="75"/>
      <c r="P1416" s="77"/>
      <c r="Q1416" s="276"/>
      <c r="Z1416" s="87"/>
      <c r="AA1416" s="88"/>
      <c r="AB1416" s="89"/>
      <c r="AC1416" s="109"/>
    </row>
    <row r="1417" spans="1:29" ht="12" customHeight="1" thickBot="1" x14ac:dyDescent="0.25">
      <c r="A1417" s="272" t="str">
        <f>IF((ROW()-3)/3&lt;=AnzTeams,ROUNDUP((ROW()-3)/3,0),"")</f>
        <v/>
      </c>
      <c r="B1417" s="68"/>
      <c r="C1417" s="68"/>
      <c r="D1417" s="68"/>
      <c r="E1417" s="66"/>
      <c r="F1417" s="67"/>
      <c r="G1417" s="67"/>
      <c r="H1417" s="71"/>
      <c r="I1417" s="72"/>
      <c r="J1417" s="67"/>
      <c r="K1417" s="67"/>
      <c r="L1417" s="67"/>
      <c r="M1417" s="67"/>
      <c r="N1417" s="67"/>
      <c r="O1417" s="67"/>
      <c r="P1417" s="73"/>
      <c r="Q1417" s="274" t="str">
        <f>IF(COUNTA(E1417:P1417)&gt;0,IF(COUNTA(E1417:P1417)&lt;&gt;2,"???",$AB$1),"")</f>
        <v/>
      </c>
      <c r="Z1417" s="82" t="str">
        <f>IF(Q1417=$AB$1,INDEX($E$3:$H$3,MAX(E1418:H1418)),"")</f>
        <v/>
      </c>
      <c r="AA1417" s="83" t="str">
        <f>IF(Q1417=$AB$1,INDEX($I$3:$P$3,MAX(I1418:P1418)),"")</f>
        <v/>
      </c>
      <c r="AB1417" s="84" t="str">
        <f>IF(ISNUMBER(AA1417),Z1417&amp;AA1417,"")</f>
        <v/>
      </c>
      <c r="AC1417" s="107" t="str">
        <f>IF(ISNUMBER(AA1417),AB1417&amp;TEXT(COUNTIF(AB$4:AB1417,AB1417),"000"),"")</f>
        <v/>
      </c>
    </row>
    <row r="1418" spans="1:29" ht="12" customHeight="1" thickBot="1" x14ac:dyDescent="0.25">
      <c r="A1418" s="272"/>
      <c r="B1418" s="64"/>
      <c r="C1418" s="64"/>
      <c r="D1418" s="64"/>
      <c r="E1418" s="78" t="str">
        <f t="shared" ref="E1418:H1418" si="4244">IF(LEN(E1417)=1,COLUMN(A1414),"")</f>
        <v/>
      </c>
      <c r="F1418" s="79" t="str">
        <f t="shared" si="4244"/>
        <v/>
      </c>
      <c r="G1418" s="79" t="str">
        <f t="shared" si="4244"/>
        <v/>
      </c>
      <c r="H1418" s="79" t="str">
        <f t="shared" si="4244"/>
        <v/>
      </c>
      <c r="I1418" s="80" t="str">
        <f t="shared" ref="I1418" si="4245">IF(LEN(I1417)=1,COLUMN(A1414),"")</f>
        <v/>
      </c>
      <c r="J1418" s="79" t="str">
        <f t="shared" ref="J1418" si="4246">IF(LEN(J1417)=1,COLUMN(B1414),"")</f>
        <v/>
      </c>
      <c r="K1418" s="79" t="str">
        <f t="shared" ref="K1418" si="4247">IF(LEN(K1417)=1,COLUMN(C1414),"")</f>
        <v/>
      </c>
      <c r="L1418" s="79" t="str">
        <f t="shared" ref="L1418" si="4248">IF(LEN(L1417)=1,COLUMN(D1414),"")</f>
        <v/>
      </c>
      <c r="M1418" s="79" t="str">
        <f t="shared" ref="M1418" si="4249">IF(LEN(M1417)=1,COLUMN(E1414),"")</f>
        <v/>
      </c>
      <c r="N1418" s="79" t="str">
        <f t="shared" ref="N1418" si="4250">IF(LEN(N1417)=1,COLUMN(F1414),"")</f>
        <v/>
      </c>
      <c r="O1418" s="79" t="str">
        <f t="shared" ref="O1418" si="4251">IF(LEN(O1417)=1,COLUMN(G1414),"")</f>
        <v/>
      </c>
      <c r="P1418" s="81" t="str">
        <f t="shared" ref="P1418" si="4252">IF(LEN(P1417)=1,COLUMN(H1414),"")</f>
        <v/>
      </c>
      <c r="Q1418" s="275"/>
      <c r="Z1418" s="85"/>
      <c r="AB1418" s="86"/>
      <c r="AC1418" s="108"/>
    </row>
    <row r="1419" spans="1:29" ht="12" customHeight="1" thickBot="1" x14ac:dyDescent="0.25">
      <c r="A1419" s="272"/>
      <c r="B1419" s="65"/>
      <c r="C1419" s="65"/>
      <c r="D1419" s="65"/>
      <c r="E1419" s="74"/>
      <c r="F1419" s="75"/>
      <c r="G1419" s="75"/>
      <c r="H1419" s="75"/>
      <c r="I1419" s="76"/>
      <c r="J1419" s="75"/>
      <c r="K1419" s="75"/>
      <c r="L1419" s="75"/>
      <c r="M1419" s="75"/>
      <c r="N1419" s="75"/>
      <c r="O1419" s="75"/>
      <c r="P1419" s="77"/>
      <c r="Q1419" s="276"/>
      <c r="Z1419" s="87"/>
      <c r="AA1419" s="88"/>
      <c r="AB1419" s="89"/>
      <c r="AC1419" s="109"/>
    </row>
    <row r="1420" spans="1:29" ht="12" customHeight="1" thickBot="1" x14ac:dyDescent="0.25">
      <c r="A1420" s="272" t="str">
        <f>IF((ROW()-3)/3&lt;=AnzTeams,ROUNDUP((ROW()-3)/3,0),"")</f>
        <v/>
      </c>
      <c r="B1420" s="68"/>
      <c r="C1420" s="68"/>
      <c r="D1420" s="68"/>
      <c r="E1420" s="66"/>
      <c r="F1420" s="67"/>
      <c r="G1420" s="67"/>
      <c r="H1420" s="71"/>
      <c r="I1420" s="72"/>
      <c r="J1420" s="67"/>
      <c r="K1420" s="67"/>
      <c r="L1420" s="67"/>
      <c r="M1420" s="67"/>
      <c r="N1420" s="67"/>
      <c r="O1420" s="67"/>
      <c r="P1420" s="73"/>
      <c r="Q1420" s="274" t="str">
        <f>IF(COUNTA(E1420:P1420)&gt;0,IF(COUNTA(E1420:P1420)&lt;&gt;2,"???",$AB$1),"")</f>
        <v/>
      </c>
      <c r="Z1420" s="82" t="str">
        <f>IF(Q1420=$AB$1,INDEX($E$3:$H$3,MAX(E1421:H1421)),"")</f>
        <v/>
      </c>
      <c r="AA1420" s="83" t="str">
        <f>IF(Q1420=$AB$1,INDEX($I$3:$P$3,MAX(I1421:P1421)),"")</f>
        <v/>
      </c>
      <c r="AB1420" s="84" t="str">
        <f>IF(ISNUMBER(AA1420),Z1420&amp;AA1420,"")</f>
        <v/>
      </c>
      <c r="AC1420" s="107" t="str">
        <f>IF(ISNUMBER(AA1420),AB1420&amp;TEXT(COUNTIF(AB$4:AB1420,AB1420),"000"),"")</f>
        <v/>
      </c>
    </row>
    <row r="1421" spans="1:29" ht="12" customHeight="1" thickBot="1" x14ac:dyDescent="0.25">
      <c r="A1421" s="272"/>
      <c r="B1421" s="64"/>
      <c r="C1421" s="64"/>
      <c r="D1421" s="64"/>
      <c r="E1421" s="78" t="str">
        <f t="shared" ref="E1421:H1421" si="4253">IF(LEN(E1420)=1,COLUMN(A1417),"")</f>
        <v/>
      </c>
      <c r="F1421" s="79" t="str">
        <f t="shared" si="4253"/>
        <v/>
      </c>
      <c r="G1421" s="79" t="str">
        <f t="shared" si="4253"/>
        <v/>
      </c>
      <c r="H1421" s="79" t="str">
        <f t="shared" si="4253"/>
        <v/>
      </c>
      <c r="I1421" s="80" t="str">
        <f t="shared" ref="I1421" si="4254">IF(LEN(I1420)=1,COLUMN(A1417),"")</f>
        <v/>
      </c>
      <c r="J1421" s="79" t="str">
        <f t="shared" ref="J1421" si="4255">IF(LEN(J1420)=1,COLUMN(B1417),"")</f>
        <v/>
      </c>
      <c r="K1421" s="79" t="str">
        <f t="shared" ref="K1421" si="4256">IF(LEN(K1420)=1,COLUMN(C1417),"")</f>
        <v/>
      </c>
      <c r="L1421" s="79" t="str">
        <f t="shared" ref="L1421" si="4257">IF(LEN(L1420)=1,COLUMN(D1417),"")</f>
        <v/>
      </c>
      <c r="M1421" s="79" t="str">
        <f t="shared" ref="M1421" si="4258">IF(LEN(M1420)=1,COLUMN(E1417),"")</f>
        <v/>
      </c>
      <c r="N1421" s="79" t="str">
        <f t="shared" ref="N1421" si="4259">IF(LEN(N1420)=1,COLUMN(F1417),"")</f>
        <v/>
      </c>
      <c r="O1421" s="79" t="str">
        <f t="shared" ref="O1421" si="4260">IF(LEN(O1420)=1,COLUMN(G1417),"")</f>
        <v/>
      </c>
      <c r="P1421" s="81" t="str">
        <f t="shared" ref="P1421" si="4261">IF(LEN(P1420)=1,COLUMN(H1417),"")</f>
        <v/>
      </c>
      <c r="Q1421" s="275"/>
      <c r="Z1421" s="85"/>
      <c r="AB1421" s="86"/>
      <c r="AC1421" s="108"/>
    </row>
    <row r="1422" spans="1:29" ht="12" customHeight="1" thickBot="1" x14ac:dyDescent="0.25">
      <c r="A1422" s="272"/>
      <c r="B1422" s="65"/>
      <c r="C1422" s="65"/>
      <c r="D1422" s="65"/>
      <c r="E1422" s="74"/>
      <c r="F1422" s="75"/>
      <c r="G1422" s="75"/>
      <c r="H1422" s="75"/>
      <c r="I1422" s="76"/>
      <c r="J1422" s="75"/>
      <c r="K1422" s="75"/>
      <c r="L1422" s="75"/>
      <c r="M1422" s="75"/>
      <c r="N1422" s="75"/>
      <c r="O1422" s="75"/>
      <c r="P1422" s="77"/>
      <c r="Q1422" s="276"/>
      <c r="Z1422" s="87"/>
      <c r="AA1422" s="88"/>
      <c r="AB1422" s="89"/>
      <c r="AC1422" s="109"/>
    </row>
    <row r="1423" spans="1:29" ht="12" customHeight="1" thickBot="1" x14ac:dyDescent="0.25">
      <c r="A1423" s="272" t="str">
        <f>IF((ROW()-3)/3&lt;=AnzTeams,ROUNDUP((ROW()-3)/3,0),"")</f>
        <v/>
      </c>
      <c r="B1423" s="68"/>
      <c r="C1423" s="68"/>
      <c r="D1423" s="68"/>
      <c r="E1423" s="66"/>
      <c r="F1423" s="67"/>
      <c r="G1423" s="67"/>
      <c r="H1423" s="71"/>
      <c r="I1423" s="72"/>
      <c r="J1423" s="67"/>
      <c r="K1423" s="67"/>
      <c r="L1423" s="67"/>
      <c r="M1423" s="67"/>
      <c r="N1423" s="67"/>
      <c r="O1423" s="67"/>
      <c r="P1423" s="73"/>
      <c r="Q1423" s="274" t="str">
        <f>IF(COUNTA(E1423:P1423)&gt;0,IF(COUNTA(E1423:P1423)&lt;&gt;2,"???",$AB$1),"")</f>
        <v/>
      </c>
      <c r="Z1423" s="82" t="str">
        <f>IF(Q1423=$AB$1,INDEX($E$3:$H$3,MAX(E1424:H1424)),"")</f>
        <v/>
      </c>
      <c r="AA1423" s="83" t="str">
        <f>IF(Q1423=$AB$1,INDEX($I$3:$P$3,MAX(I1424:P1424)),"")</f>
        <v/>
      </c>
      <c r="AB1423" s="84" t="str">
        <f>IF(ISNUMBER(AA1423),Z1423&amp;AA1423,"")</f>
        <v/>
      </c>
      <c r="AC1423" s="107" t="str">
        <f>IF(ISNUMBER(AA1423),AB1423&amp;TEXT(COUNTIF(AB$4:AB1423,AB1423),"000"),"")</f>
        <v/>
      </c>
    </row>
    <row r="1424" spans="1:29" ht="12" customHeight="1" thickBot="1" x14ac:dyDescent="0.25">
      <c r="A1424" s="272"/>
      <c r="B1424" s="64"/>
      <c r="C1424" s="64"/>
      <c r="D1424" s="64"/>
      <c r="E1424" s="78" t="str">
        <f t="shared" ref="E1424:H1424" si="4262">IF(LEN(E1423)=1,COLUMN(A1420),"")</f>
        <v/>
      </c>
      <c r="F1424" s="79" t="str">
        <f t="shared" si="4262"/>
        <v/>
      </c>
      <c r="G1424" s="79" t="str">
        <f t="shared" si="4262"/>
        <v/>
      </c>
      <c r="H1424" s="79" t="str">
        <f t="shared" si="4262"/>
        <v/>
      </c>
      <c r="I1424" s="80" t="str">
        <f t="shared" ref="I1424" si="4263">IF(LEN(I1423)=1,COLUMN(A1420),"")</f>
        <v/>
      </c>
      <c r="J1424" s="79" t="str">
        <f t="shared" ref="J1424" si="4264">IF(LEN(J1423)=1,COLUMN(B1420),"")</f>
        <v/>
      </c>
      <c r="K1424" s="79" t="str">
        <f t="shared" ref="K1424" si="4265">IF(LEN(K1423)=1,COLUMN(C1420),"")</f>
        <v/>
      </c>
      <c r="L1424" s="79" t="str">
        <f t="shared" ref="L1424" si="4266">IF(LEN(L1423)=1,COLUMN(D1420),"")</f>
        <v/>
      </c>
      <c r="M1424" s="79" t="str">
        <f t="shared" ref="M1424" si="4267">IF(LEN(M1423)=1,COLUMN(E1420),"")</f>
        <v/>
      </c>
      <c r="N1424" s="79" t="str">
        <f t="shared" ref="N1424" si="4268">IF(LEN(N1423)=1,COLUMN(F1420),"")</f>
        <v/>
      </c>
      <c r="O1424" s="79" t="str">
        <f t="shared" ref="O1424" si="4269">IF(LEN(O1423)=1,COLUMN(G1420),"")</f>
        <v/>
      </c>
      <c r="P1424" s="81" t="str">
        <f t="shared" ref="P1424" si="4270">IF(LEN(P1423)=1,COLUMN(H1420),"")</f>
        <v/>
      </c>
      <c r="Q1424" s="275"/>
      <c r="Z1424" s="85"/>
      <c r="AB1424" s="86"/>
      <c r="AC1424" s="108"/>
    </row>
    <row r="1425" spans="1:29" ht="12" customHeight="1" thickBot="1" x14ac:dyDescent="0.25">
      <c r="A1425" s="272"/>
      <c r="B1425" s="65"/>
      <c r="C1425" s="65"/>
      <c r="D1425" s="65"/>
      <c r="E1425" s="74"/>
      <c r="F1425" s="75"/>
      <c r="G1425" s="75"/>
      <c r="H1425" s="75"/>
      <c r="I1425" s="76"/>
      <c r="J1425" s="75"/>
      <c r="K1425" s="75"/>
      <c r="L1425" s="75"/>
      <c r="M1425" s="75"/>
      <c r="N1425" s="75"/>
      <c r="O1425" s="75"/>
      <c r="P1425" s="77"/>
      <c r="Q1425" s="276"/>
      <c r="Z1425" s="87"/>
      <c r="AA1425" s="88"/>
      <c r="AB1425" s="89"/>
      <c r="AC1425" s="109"/>
    </row>
    <row r="1426" spans="1:29" ht="12" customHeight="1" thickBot="1" x14ac:dyDescent="0.25">
      <c r="A1426" s="272" t="str">
        <f>IF((ROW()-3)/3&lt;=AnzTeams,ROUNDUP((ROW()-3)/3,0),"")</f>
        <v/>
      </c>
      <c r="B1426" s="68"/>
      <c r="C1426" s="68"/>
      <c r="D1426" s="68"/>
      <c r="E1426" s="66"/>
      <c r="F1426" s="67"/>
      <c r="G1426" s="67"/>
      <c r="H1426" s="71"/>
      <c r="I1426" s="72"/>
      <c r="J1426" s="67"/>
      <c r="K1426" s="67"/>
      <c r="L1426" s="67"/>
      <c r="M1426" s="67"/>
      <c r="N1426" s="67"/>
      <c r="O1426" s="67"/>
      <c r="P1426" s="73"/>
      <c r="Q1426" s="274" t="str">
        <f>IF(COUNTA(E1426:P1426)&gt;0,IF(COUNTA(E1426:P1426)&lt;&gt;2,"???",$AB$1),"")</f>
        <v/>
      </c>
      <c r="Z1426" s="82" t="str">
        <f>IF(Q1426=$AB$1,INDEX($E$3:$H$3,MAX(E1427:H1427)),"")</f>
        <v/>
      </c>
      <c r="AA1426" s="83" t="str">
        <f>IF(Q1426=$AB$1,INDEX($I$3:$P$3,MAX(I1427:P1427)),"")</f>
        <v/>
      </c>
      <c r="AB1426" s="84" t="str">
        <f>IF(ISNUMBER(AA1426),Z1426&amp;AA1426,"")</f>
        <v/>
      </c>
      <c r="AC1426" s="107" t="str">
        <f>IF(ISNUMBER(AA1426),AB1426&amp;TEXT(COUNTIF(AB$4:AB1426,AB1426),"000"),"")</f>
        <v/>
      </c>
    </row>
    <row r="1427" spans="1:29" ht="12" customHeight="1" thickBot="1" x14ac:dyDescent="0.25">
      <c r="A1427" s="272"/>
      <c r="B1427" s="64"/>
      <c r="C1427" s="64"/>
      <c r="D1427" s="64"/>
      <c r="E1427" s="78" t="str">
        <f t="shared" ref="E1427:H1427" si="4271">IF(LEN(E1426)=1,COLUMN(A1423),"")</f>
        <v/>
      </c>
      <c r="F1427" s="79" t="str">
        <f t="shared" si="4271"/>
        <v/>
      </c>
      <c r="G1427" s="79" t="str">
        <f t="shared" si="4271"/>
        <v/>
      </c>
      <c r="H1427" s="79" t="str">
        <f t="shared" si="4271"/>
        <v/>
      </c>
      <c r="I1427" s="80" t="str">
        <f t="shared" ref="I1427" si="4272">IF(LEN(I1426)=1,COLUMN(A1423),"")</f>
        <v/>
      </c>
      <c r="J1427" s="79" t="str">
        <f t="shared" ref="J1427" si="4273">IF(LEN(J1426)=1,COLUMN(B1423),"")</f>
        <v/>
      </c>
      <c r="K1427" s="79" t="str">
        <f t="shared" ref="K1427" si="4274">IF(LEN(K1426)=1,COLUMN(C1423),"")</f>
        <v/>
      </c>
      <c r="L1427" s="79" t="str">
        <f t="shared" ref="L1427" si="4275">IF(LEN(L1426)=1,COLUMN(D1423),"")</f>
        <v/>
      </c>
      <c r="M1427" s="79" t="str">
        <f t="shared" ref="M1427" si="4276">IF(LEN(M1426)=1,COLUMN(E1423),"")</f>
        <v/>
      </c>
      <c r="N1427" s="79" t="str">
        <f t="shared" ref="N1427" si="4277">IF(LEN(N1426)=1,COLUMN(F1423),"")</f>
        <v/>
      </c>
      <c r="O1427" s="79" t="str">
        <f t="shared" ref="O1427" si="4278">IF(LEN(O1426)=1,COLUMN(G1423),"")</f>
        <v/>
      </c>
      <c r="P1427" s="81" t="str">
        <f t="shared" ref="P1427" si="4279">IF(LEN(P1426)=1,COLUMN(H1423),"")</f>
        <v/>
      </c>
      <c r="Q1427" s="275"/>
      <c r="Z1427" s="85"/>
      <c r="AB1427" s="86"/>
      <c r="AC1427" s="108"/>
    </row>
    <row r="1428" spans="1:29" ht="12" customHeight="1" thickBot="1" x14ac:dyDescent="0.25">
      <c r="A1428" s="272"/>
      <c r="B1428" s="65"/>
      <c r="C1428" s="65"/>
      <c r="D1428" s="65"/>
      <c r="E1428" s="74"/>
      <c r="F1428" s="75"/>
      <c r="G1428" s="75"/>
      <c r="H1428" s="75"/>
      <c r="I1428" s="76"/>
      <c r="J1428" s="75"/>
      <c r="K1428" s="75"/>
      <c r="L1428" s="75"/>
      <c r="M1428" s="75"/>
      <c r="N1428" s="75"/>
      <c r="O1428" s="75"/>
      <c r="P1428" s="77"/>
      <c r="Q1428" s="276"/>
      <c r="Z1428" s="87"/>
      <c r="AA1428" s="88"/>
      <c r="AB1428" s="89"/>
      <c r="AC1428" s="109"/>
    </row>
    <row r="1429" spans="1:29" ht="12" customHeight="1" thickBot="1" x14ac:dyDescent="0.25">
      <c r="A1429" s="272" t="str">
        <f>IF((ROW()-3)/3&lt;=AnzTeams,ROUNDUP((ROW()-3)/3,0),"")</f>
        <v/>
      </c>
      <c r="B1429" s="68"/>
      <c r="C1429" s="68"/>
      <c r="D1429" s="68"/>
      <c r="E1429" s="66"/>
      <c r="F1429" s="67"/>
      <c r="G1429" s="67"/>
      <c r="H1429" s="71"/>
      <c r="I1429" s="72"/>
      <c r="J1429" s="67"/>
      <c r="K1429" s="67"/>
      <c r="L1429" s="67"/>
      <c r="M1429" s="67"/>
      <c r="N1429" s="67"/>
      <c r="O1429" s="67"/>
      <c r="P1429" s="73"/>
      <c r="Q1429" s="274" t="str">
        <f>IF(COUNTA(E1429:P1429)&gt;0,IF(COUNTA(E1429:P1429)&lt;&gt;2,"???",$AB$1),"")</f>
        <v/>
      </c>
      <c r="Z1429" s="82" t="str">
        <f>IF(Q1429=$AB$1,INDEX($E$3:$H$3,MAX(E1430:H1430)),"")</f>
        <v/>
      </c>
      <c r="AA1429" s="83" t="str">
        <f>IF(Q1429=$AB$1,INDEX($I$3:$P$3,MAX(I1430:P1430)),"")</f>
        <v/>
      </c>
      <c r="AB1429" s="84" t="str">
        <f>IF(ISNUMBER(AA1429),Z1429&amp;AA1429,"")</f>
        <v/>
      </c>
      <c r="AC1429" s="107" t="str">
        <f>IF(ISNUMBER(AA1429),AB1429&amp;TEXT(COUNTIF(AB$4:AB1429,AB1429),"000"),"")</f>
        <v/>
      </c>
    </row>
    <row r="1430" spans="1:29" ht="12" customHeight="1" thickBot="1" x14ac:dyDescent="0.25">
      <c r="A1430" s="272"/>
      <c r="B1430" s="64"/>
      <c r="C1430" s="64"/>
      <c r="D1430" s="64"/>
      <c r="E1430" s="78" t="str">
        <f t="shared" ref="E1430:H1430" si="4280">IF(LEN(E1429)=1,COLUMN(A1426),"")</f>
        <v/>
      </c>
      <c r="F1430" s="79" t="str">
        <f t="shared" si="4280"/>
        <v/>
      </c>
      <c r="G1430" s="79" t="str">
        <f t="shared" si="4280"/>
        <v/>
      </c>
      <c r="H1430" s="79" t="str">
        <f t="shared" si="4280"/>
        <v/>
      </c>
      <c r="I1430" s="80" t="str">
        <f t="shared" ref="I1430" si="4281">IF(LEN(I1429)=1,COLUMN(A1426),"")</f>
        <v/>
      </c>
      <c r="J1430" s="79" t="str">
        <f t="shared" ref="J1430" si="4282">IF(LEN(J1429)=1,COLUMN(B1426),"")</f>
        <v/>
      </c>
      <c r="K1430" s="79" t="str">
        <f t="shared" ref="K1430" si="4283">IF(LEN(K1429)=1,COLUMN(C1426),"")</f>
        <v/>
      </c>
      <c r="L1430" s="79" t="str">
        <f t="shared" ref="L1430" si="4284">IF(LEN(L1429)=1,COLUMN(D1426),"")</f>
        <v/>
      </c>
      <c r="M1430" s="79" t="str">
        <f t="shared" ref="M1430" si="4285">IF(LEN(M1429)=1,COLUMN(E1426),"")</f>
        <v/>
      </c>
      <c r="N1430" s="79" t="str">
        <f t="shared" ref="N1430" si="4286">IF(LEN(N1429)=1,COLUMN(F1426),"")</f>
        <v/>
      </c>
      <c r="O1430" s="79" t="str">
        <f t="shared" ref="O1430" si="4287">IF(LEN(O1429)=1,COLUMN(G1426),"")</f>
        <v/>
      </c>
      <c r="P1430" s="81" t="str">
        <f t="shared" ref="P1430" si="4288">IF(LEN(P1429)=1,COLUMN(H1426),"")</f>
        <v/>
      </c>
      <c r="Q1430" s="275"/>
      <c r="Z1430" s="85"/>
      <c r="AB1430" s="86"/>
      <c r="AC1430" s="108"/>
    </row>
    <row r="1431" spans="1:29" ht="12" customHeight="1" thickBot="1" x14ac:dyDescent="0.25">
      <c r="A1431" s="272"/>
      <c r="B1431" s="65"/>
      <c r="C1431" s="65"/>
      <c r="D1431" s="65"/>
      <c r="E1431" s="74"/>
      <c r="F1431" s="75"/>
      <c r="G1431" s="75"/>
      <c r="H1431" s="75"/>
      <c r="I1431" s="76"/>
      <c r="J1431" s="75"/>
      <c r="K1431" s="75"/>
      <c r="L1431" s="75"/>
      <c r="M1431" s="75"/>
      <c r="N1431" s="75"/>
      <c r="O1431" s="75"/>
      <c r="P1431" s="77"/>
      <c r="Q1431" s="276"/>
      <c r="Z1431" s="87"/>
      <c r="AA1431" s="88"/>
      <c r="AB1431" s="89"/>
      <c r="AC1431" s="109"/>
    </row>
    <row r="1432" spans="1:29" ht="12" customHeight="1" thickBot="1" x14ac:dyDescent="0.25">
      <c r="A1432" s="272" t="str">
        <f>IF((ROW()-3)/3&lt;=AnzTeams,ROUNDUP((ROW()-3)/3,0),"")</f>
        <v/>
      </c>
      <c r="B1432" s="68"/>
      <c r="C1432" s="68"/>
      <c r="D1432" s="68"/>
      <c r="E1432" s="66"/>
      <c r="F1432" s="67"/>
      <c r="G1432" s="67"/>
      <c r="H1432" s="71"/>
      <c r="I1432" s="72"/>
      <c r="J1432" s="67"/>
      <c r="K1432" s="67"/>
      <c r="L1432" s="67"/>
      <c r="M1432" s="67"/>
      <c r="N1432" s="67"/>
      <c r="O1432" s="67"/>
      <c r="P1432" s="73"/>
      <c r="Q1432" s="274" t="str">
        <f>IF(COUNTA(E1432:P1432)&gt;0,IF(COUNTA(E1432:P1432)&lt;&gt;2,"???",$AB$1),"")</f>
        <v/>
      </c>
      <c r="Z1432" s="82" t="str">
        <f>IF(Q1432=$AB$1,INDEX($E$3:$H$3,MAX(E1433:H1433)),"")</f>
        <v/>
      </c>
      <c r="AA1432" s="83" t="str">
        <f>IF(Q1432=$AB$1,INDEX($I$3:$P$3,MAX(I1433:P1433)),"")</f>
        <v/>
      </c>
      <c r="AB1432" s="84" t="str">
        <f>IF(ISNUMBER(AA1432),Z1432&amp;AA1432,"")</f>
        <v/>
      </c>
      <c r="AC1432" s="107" t="str">
        <f>IF(ISNUMBER(AA1432),AB1432&amp;TEXT(COUNTIF(AB$4:AB1432,AB1432),"000"),"")</f>
        <v/>
      </c>
    </row>
    <row r="1433" spans="1:29" ht="12" customHeight="1" thickBot="1" x14ac:dyDescent="0.25">
      <c r="A1433" s="272"/>
      <c r="B1433" s="64"/>
      <c r="C1433" s="64"/>
      <c r="D1433" s="64"/>
      <c r="E1433" s="78" t="str">
        <f t="shared" ref="E1433:H1433" si="4289">IF(LEN(E1432)=1,COLUMN(A1429),"")</f>
        <v/>
      </c>
      <c r="F1433" s="79" t="str">
        <f t="shared" si="4289"/>
        <v/>
      </c>
      <c r="G1433" s="79" t="str">
        <f t="shared" si="4289"/>
        <v/>
      </c>
      <c r="H1433" s="79" t="str">
        <f t="shared" si="4289"/>
        <v/>
      </c>
      <c r="I1433" s="80" t="str">
        <f t="shared" ref="I1433" si="4290">IF(LEN(I1432)=1,COLUMN(A1429),"")</f>
        <v/>
      </c>
      <c r="J1433" s="79" t="str">
        <f t="shared" ref="J1433" si="4291">IF(LEN(J1432)=1,COLUMN(B1429),"")</f>
        <v/>
      </c>
      <c r="K1433" s="79" t="str">
        <f t="shared" ref="K1433" si="4292">IF(LEN(K1432)=1,COLUMN(C1429),"")</f>
        <v/>
      </c>
      <c r="L1433" s="79" t="str">
        <f t="shared" ref="L1433" si="4293">IF(LEN(L1432)=1,COLUMN(D1429),"")</f>
        <v/>
      </c>
      <c r="M1433" s="79" t="str">
        <f t="shared" ref="M1433" si="4294">IF(LEN(M1432)=1,COLUMN(E1429),"")</f>
        <v/>
      </c>
      <c r="N1433" s="79" t="str">
        <f t="shared" ref="N1433" si="4295">IF(LEN(N1432)=1,COLUMN(F1429),"")</f>
        <v/>
      </c>
      <c r="O1433" s="79" t="str">
        <f t="shared" ref="O1433" si="4296">IF(LEN(O1432)=1,COLUMN(G1429),"")</f>
        <v/>
      </c>
      <c r="P1433" s="81" t="str">
        <f t="shared" ref="P1433" si="4297">IF(LEN(P1432)=1,COLUMN(H1429),"")</f>
        <v/>
      </c>
      <c r="Q1433" s="275"/>
      <c r="Z1433" s="85"/>
      <c r="AB1433" s="86"/>
      <c r="AC1433" s="108"/>
    </row>
    <row r="1434" spans="1:29" ht="12" customHeight="1" thickBot="1" x14ac:dyDescent="0.25">
      <c r="A1434" s="272"/>
      <c r="B1434" s="65"/>
      <c r="C1434" s="65"/>
      <c r="D1434" s="65"/>
      <c r="E1434" s="74"/>
      <c r="F1434" s="75"/>
      <c r="G1434" s="75"/>
      <c r="H1434" s="75"/>
      <c r="I1434" s="76"/>
      <c r="J1434" s="75"/>
      <c r="K1434" s="75"/>
      <c r="L1434" s="75"/>
      <c r="M1434" s="75"/>
      <c r="N1434" s="75"/>
      <c r="O1434" s="75"/>
      <c r="P1434" s="77"/>
      <c r="Q1434" s="276"/>
      <c r="Z1434" s="87"/>
      <c r="AA1434" s="88"/>
      <c r="AB1434" s="89"/>
      <c r="AC1434" s="109"/>
    </row>
    <row r="1435" spans="1:29" ht="12" customHeight="1" thickBot="1" x14ac:dyDescent="0.25">
      <c r="A1435" s="272" t="str">
        <f>IF((ROW()-3)/3&lt;=AnzTeams,ROUNDUP((ROW()-3)/3,0),"")</f>
        <v/>
      </c>
      <c r="B1435" s="68"/>
      <c r="C1435" s="68"/>
      <c r="D1435" s="68"/>
      <c r="E1435" s="66"/>
      <c r="F1435" s="67"/>
      <c r="G1435" s="67"/>
      <c r="H1435" s="71"/>
      <c r="I1435" s="72"/>
      <c r="J1435" s="67"/>
      <c r="K1435" s="67"/>
      <c r="L1435" s="67"/>
      <c r="M1435" s="67"/>
      <c r="N1435" s="67"/>
      <c r="O1435" s="67"/>
      <c r="P1435" s="73"/>
      <c r="Q1435" s="274" t="str">
        <f>IF(COUNTA(E1435:P1435)&gt;0,IF(COUNTA(E1435:P1435)&lt;&gt;2,"???",$AB$1),"")</f>
        <v/>
      </c>
      <c r="Z1435" s="82" t="str">
        <f>IF(Q1435=$AB$1,INDEX($E$3:$H$3,MAX(E1436:H1436)),"")</f>
        <v/>
      </c>
      <c r="AA1435" s="83" t="str">
        <f>IF(Q1435=$AB$1,INDEX($I$3:$P$3,MAX(I1436:P1436)),"")</f>
        <v/>
      </c>
      <c r="AB1435" s="84" t="str">
        <f>IF(ISNUMBER(AA1435),Z1435&amp;AA1435,"")</f>
        <v/>
      </c>
      <c r="AC1435" s="107" t="str">
        <f>IF(ISNUMBER(AA1435),AB1435&amp;TEXT(COUNTIF(AB$4:AB1435,AB1435),"000"),"")</f>
        <v/>
      </c>
    </row>
    <row r="1436" spans="1:29" ht="12" customHeight="1" thickBot="1" x14ac:dyDescent="0.25">
      <c r="A1436" s="272"/>
      <c r="B1436" s="64"/>
      <c r="C1436" s="64"/>
      <c r="D1436" s="64"/>
      <c r="E1436" s="78" t="str">
        <f t="shared" ref="E1436:H1436" si="4298">IF(LEN(E1435)=1,COLUMN(A1432),"")</f>
        <v/>
      </c>
      <c r="F1436" s="79" t="str">
        <f t="shared" si="4298"/>
        <v/>
      </c>
      <c r="G1436" s="79" t="str">
        <f t="shared" si="4298"/>
        <v/>
      </c>
      <c r="H1436" s="79" t="str">
        <f t="shared" si="4298"/>
        <v/>
      </c>
      <c r="I1436" s="80" t="str">
        <f t="shared" ref="I1436" si="4299">IF(LEN(I1435)=1,COLUMN(A1432),"")</f>
        <v/>
      </c>
      <c r="J1436" s="79" t="str">
        <f t="shared" ref="J1436" si="4300">IF(LEN(J1435)=1,COLUMN(B1432),"")</f>
        <v/>
      </c>
      <c r="K1436" s="79" t="str">
        <f t="shared" ref="K1436" si="4301">IF(LEN(K1435)=1,COLUMN(C1432),"")</f>
        <v/>
      </c>
      <c r="L1436" s="79" t="str">
        <f t="shared" ref="L1436" si="4302">IF(LEN(L1435)=1,COLUMN(D1432),"")</f>
        <v/>
      </c>
      <c r="M1436" s="79" t="str">
        <f t="shared" ref="M1436" si="4303">IF(LEN(M1435)=1,COLUMN(E1432),"")</f>
        <v/>
      </c>
      <c r="N1436" s="79" t="str">
        <f t="shared" ref="N1436" si="4304">IF(LEN(N1435)=1,COLUMN(F1432),"")</f>
        <v/>
      </c>
      <c r="O1436" s="79" t="str">
        <f t="shared" ref="O1436" si="4305">IF(LEN(O1435)=1,COLUMN(G1432),"")</f>
        <v/>
      </c>
      <c r="P1436" s="81" t="str">
        <f t="shared" ref="P1436" si="4306">IF(LEN(P1435)=1,COLUMN(H1432),"")</f>
        <v/>
      </c>
      <c r="Q1436" s="275"/>
      <c r="Z1436" s="85"/>
      <c r="AB1436" s="86"/>
      <c r="AC1436" s="108"/>
    </row>
    <row r="1437" spans="1:29" ht="12" customHeight="1" thickBot="1" x14ac:dyDescent="0.25">
      <c r="A1437" s="272"/>
      <c r="B1437" s="65"/>
      <c r="C1437" s="65"/>
      <c r="D1437" s="65"/>
      <c r="E1437" s="74"/>
      <c r="F1437" s="75"/>
      <c r="G1437" s="75"/>
      <c r="H1437" s="75"/>
      <c r="I1437" s="76"/>
      <c r="J1437" s="75"/>
      <c r="K1437" s="75"/>
      <c r="L1437" s="75"/>
      <c r="M1437" s="75"/>
      <c r="N1437" s="75"/>
      <c r="O1437" s="75"/>
      <c r="P1437" s="77"/>
      <c r="Q1437" s="276"/>
      <c r="Z1437" s="87"/>
      <c r="AA1437" s="88"/>
      <c r="AB1437" s="89"/>
      <c r="AC1437" s="109"/>
    </row>
    <row r="1438" spans="1:29" ht="12" customHeight="1" thickBot="1" x14ac:dyDescent="0.25">
      <c r="A1438" s="272" t="str">
        <f>IF((ROW()-3)/3&lt;=AnzTeams,ROUNDUP((ROW()-3)/3,0),"")</f>
        <v/>
      </c>
      <c r="B1438" s="68"/>
      <c r="C1438" s="68"/>
      <c r="D1438" s="68"/>
      <c r="E1438" s="66"/>
      <c r="F1438" s="67"/>
      <c r="G1438" s="67"/>
      <c r="H1438" s="71"/>
      <c r="I1438" s="72"/>
      <c r="J1438" s="67"/>
      <c r="K1438" s="67"/>
      <c r="L1438" s="67"/>
      <c r="M1438" s="67"/>
      <c r="N1438" s="67"/>
      <c r="O1438" s="67"/>
      <c r="P1438" s="73"/>
      <c r="Q1438" s="274" t="str">
        <f>IF(COUNTA(E1438:P1438)&gt;0,IF(COUNTA(E1438:P1438)&lt;&gt;2,"???",$AB$1),"")</f>
        <v/>
      </c>
      <c r="Z1438" s="82" t="str">
        <f>IF(Q1438=$AB$1,INDEX($E$3:$H$3,MAX(E1439:H1439)),"")</f>
        <v/>
      </c>
      <c r="AA1438" s="83" t="str">
        <f>IF(Q1438=$AB$1,INDEX($I$3:$P$3,MAX(I1439:P1439)),"")</f>
        <v/>
      </c>
      <c r="AB1438" s="84" t="str">
        <f>IF(ISNUMBER(AA1438),Z1438&amp;AA1438,"")</f>
        <v/>
      </c>
      <c r="AC1438" s="107" t="str">
        <f>IF(ISNUMBER(AA1438),AB1438&amp;TEXT(COUNTIF(AB$4:AB1438,AB1438),"000"),"")</f>
        <v/>
      </c>
    </row>
    <row r="1439" spans="1:29" ht="12" customHeight="1" thickBot="1" x14ac:dyDescent="0.25">
      <c r="A1439" s="272"/>
      <c r="B1439" s="64"/>
      <c r="C1439" s="64"/>
      <c r="D1439" s="64"/>
      <c r="E1439" s="78" t="str">
        <f t="shared" ref="E1439:H1439" si="4307">IF(LEN(E1438)=1,COLUMN(A1435),"")</f>
        <v/>
      </c>
      <c r="F1439" s="79" t="str">
        <f t="shared" si="4307"/>
        <v/>
      </c>
      <c r="G1439" s="79" t="str">
        <f t="shared" si="4307"/>
        <v/>
      </c>
      <c r="H1439" s="79" t="str">
        <f t="shared" si="4307"/>
        <v/>
      </c>
      <c r="I1439" s="80" t="str">
        <f t="shared" ref="I1439" si="4308">IF(LEN(I1438)=1,COLUMN(A1435),"")</f>
        <v/>
      </c>
      <c r="J1439" s="79" t="str">
        <f t="shared" ref="J1439" si="4309">IF(LEN(J1438)=1,COLUMN(B1435),"")</f>
        <v/>
      </c>
      <c r="K1439" s="79" t="str">
        <f t="shared" ref="K1439" si="4310">IF(LEN(K1438)=1,COLUMN(C1435),"")</f>
        <v/>
      </c>
      <c r="L1439" s="79" t="str">
        <f t="shared" ref="L1439" si="4311">IF(LEN(L1438)=1,COLUMN(D1435),"")</f>
        <v/>
      </c>
      <c r="M1439" s="79" t="str">
        <f t="shared" ref="M1439" si="4312">IF(LEN(M1438)=1,COLUMN(E1435),"")</f>
        <v/>
      </c>
      <c r="N1439" s="79" t="str">
        <f t="shared" ref="N1439" si="4313">IF(LEN(N1438)=1,COLUMN(F1435),"")</f>
        <v/>
      </c>
      <c r="O1439" s="79" t="str">
        <f t="shared" ref="O1439" si="4314">IF(LEN(O1438)=1,COLUMN(G1435),"")</f>
        <v/>
      </c>
      <c r="P1439" s="81" t="str">
        <f t="shared" ref="P1439" si="4315">IF(LEN(P1438)=1,COLUMN(H1435),"")</f>
        <v/>
      </c>
      <c r="Q1439" s="275"/>
      <c r="Z1439" s="85"/>
      <c r="AB1439" s="86"/>
      <c r="AC1439" s="108"/>
    </row>
    <row r="1440" spans="1:29" ht="12" customHeight="1" thickBot="1" x14ac:dyDescent="0.25">
      <c r="A1440" s="272"/>
      <c r="B1440" s="65"/>
      <c r="C1440" s="65"/>
      <c r="D1440" s="65"/>
      <c r="E1440" s="74"/>
      <c r="F1440" s="75"/>
      <c r="G1440" s="75"/>
      <c r="H1440" s="75"/>
      <c r="I1440" s="76"/>
      <c r="J1440" s="75"/>
      <c r="K1440" s="75"/>
      <c r="L1440" s="75"/>
      <c r="M1440" s="75"/>
      <c r="N1440" s="75"/>
      <c r="O1440" s="75"/>
      <c r="P1440" s="77"/>
      <c r="Q1440" s="276"/>
      <c r="Z1440" s="87"/>
      <c r="AA1440" s="88"/>
      <c r="AB1440" s="89"/>
      <c r="AC1440" s="109"/>
    </row>
    <row r="1441" spans="1:29" ht="12" customHeight="1" thickBot="1" x14ac:dyDescent="0.25">
      <c r="A1441" s="272" t="str">
        <f>IF((ROW()-3)/3&lt;=AnzTeams,ROUNDUP((ROW()-3)/3,0),"")</f>
        <v/>
      </c>
      <c r="B1441" s="68"/>
      <c r="C1441" s="68"/>
      <c r="D1441" s="68"/>
      <c r="E1441" s="66"/>
      <c r="F1441" s="67"/>
      <c r="G1441" s="67"/>
      <c r="H1441" s="71"/>
      <c r="I1441" s="72"/>
      <c r="J1441" s="67"/>
      <c r="K1441" s="67"/>
      <c r="L1441" s="67"/>
      <c r="M1441" s="67"/>
      <c r="N1441" s="67"/>
      <c r="O1441" s="67"/>
      <c r="P1441" s="73"/>
      <c r="Q1441" s="274" t="str">
        <f>IF(COUNTA(E1441:P1441)&gt;0,IF(COUNTA(E1441:P1441)&lt;&gt;2,"???",$AB$1),"")</f>
        <v/>
      </c>
      <c r="Z1441" s="82" t="str">
        <f>IF(Q1441=$AB$1,INDEX($E$3:$H$3,MAX(E1442:H1442)),"")</f>
        <v/>
      </c>
      <c r="AA1441" s="83" t="str">
        <f>IF(Q1441=$AB$1,INDEX($I$3:$P$3,MAX(I1442:P1442)),"")</f>
        <v/>
      </c>
      <c r="AB1441" s="84" t="str">
        <f>IF(ISNUMBER(AA1441),Z1441&amp;AA1441,"")</f>
        <v/>
      </c>
      <c r="AC1441" s="107" t="str">
        <f>IF(ISNUMBER(AA1441),AB1441&amp;TEXT(COUNTIF(AB$4:AB1441,AB1441),"000"),"")</f>
        <v/>
      </c>
    </row>
    <row r="1442" spans="1:29" ht="12" customHeight="1" thickBot="1" x14ac:dyDescent="0.25">
      <c r="A1442" s="272"/>
      <c r="B1442" s="64"/>
      <c r="C1442" s="64"/>
      <c r="D1442" s="64"/>
      <c r="E1442" s="78" t="str">
        <f t="shared" ref="E1442:H1442" si="4316">IF(LEN(E1441)=1,COLUMN(A1438),"")</f>
        <v/>
      </c>
      <c r="F1442" s="79" t="str">
        <f t="shared" si="4316"/>
        <v/>
      </c>
      <c r="G1442" s="79" t="str">
        <f t="shared" si="4316"/>
        <v/>
      </c>
      <c r="H1442" s="79" t="str">
        <f t="shared" si="4316"/>
        <v/>
      </c>
      <c r="I1442" s="80" t="str">
        <f t="shared" ref="I1442" si="4317">IF(LEN(I1441)=1,COLUMN(A1438),"")</f>
        <v/>
      </c>
      <c r="J1442" s="79" t="str">
        <f t="shared" ref="J1442" si="4318">IF(LEN(J1441)=1,COLUMN(B1438),"")</f>
        <v/>
      </c>
      <c r="K1442" s="79" t="str">
        <f t="shared" ref="K1442" si="4319">IF(LEN(K1441)=1,COLUMN(C1438),"")</f>
        <v/>
      </c>
      <c r="L1442" s="79" t="str">
        <f t="shared" ref="L1442" si="4320">IF(LEN(L1441)=1,COLUMN(D1438),"")</f>
        <v/>
      </c>
      <c r="M1442" s="79" t="str">
        <f t="shared" ref="M1442" si="4321">IF(LEN(M1441)=1,COLUMN(E1438),"")</f>
        <v/>
      </c>
      <c r="N1442" s="79" t="str">
        <f t="shared" ref="N1442" si="4322">IF(LEN(N1441)=1,COLUMN(F1438),"")</f>
        <v/>
      </c>
      <c r="O1442" s="79" t="str">
        <f t="shared" ref="O1442" si="4323">IF(LEN(O1441)=1,COLUMN(G1438),"")</f>
        <v/>
      </c>
      <c r="P1442" s="81" t="str">
        <f t="shared" ref="P1442" si="4324">IF(LEN(P1441)=1,COLUMN(H1438),"")</f>
        <v/>
      </c>
      <c r="Q1442" s="275"/>
      <c r="Z1442" s="85"/>
      <c r="AB1442" s="86"/>
      <c r="AC1442" s="108"/>
    </row>
    <row r="1443" spans="1:29" ht="12" customHeight="1" thickBot="1" x14ac:dyDescent="0.25">
      <c r="A1443" s="272"/>
      <c r="B1443" s="65"/>
      <c r="C1443" s="65"/>
      <c r="D1443" s="65"/>
      <c r="E1443" s="74"/>
      <c r="F1443" s="75"/>
      <c r="G1443" s="75"/>
      <c r="H1443" s="75"/>
      <c r="I1443" s="76"/>
      <c r="J1443" s="75"/>
      <c r="K1443" s="75"/>
      <c r="L1443" s="75"/>
      <c r="M1443" s="75"/>
      <c r="N1443" s="75"/>
      <c r="O1443" s="75"/>
      <c r="P1443" s="77"/>
      <c r="Q1443" s="276"/>
      <c r="Z1443" s="87"/>
      <c r="AA1443" s="88"/>
      <c r="AB1443" s="89"/>
      <c r="AC1443" s="109"/>
    </row>
    <row r="1444" spans="1:29" ht="12" customHeight="1" thickBot="1" x14ac:dyDescent="0.25">
      <c r="A1444" s="272" t="str">
        <f>IF((ROW()-3)/3&lt;=AnzTeams,ROUNDUP((ROW()-3)/3,0),"")</f>
        <v/>
      </c>
      <c r="B1444" s="68"/>
      <c r="C1444" s="68"/>
      <c r="D1444" s="68"/>
      <c r="E1444" s="66"/>
      <c r="F1444" s="67"/>
      <c r="G1444" s="67"/>
      <c r="H1444" s="71"/>
      <c r="I1444" s="72"/>
      <c r="J1444" s="67"/>
      <c r="K1444" s="67"/>
      <c r="L1444" s="67"/>
      <c r="M1444" s="67"/>
      <c r="N1444" s="67"/>
      <c r="O1444" s="67"/>
      <c r="P1444" s="73"/>
      <c r="Q1444" s="274" t="str">
        <f>IF(COUNTA(E1444:P1444)&gt;0,IF(COUNTA(E1444:P1444)&lt;&gt;2,"???",$AB$1),"")</f>
        <v/>
      </c>
      <c r="Z1444" s="82" t="str">
        <f>IF(Q1444=$AB$1,INDEX($E$3:$H$3,MAX(E1445:H1445)),"")</f>
        <v/>
      </c>
      <c r="AA1444" s="83" t="str">
        <f>IF(Q1444=$AB$1,INDEX($I$3:$P$3,MAX(I1445:P1445)),"")</f>
        <v/>
      </c>
      <c r="AB1444" s="84" t="str">
        <f>IF(ISNUMBER(AA1444),Z1444&amp;AA1444,"")</f>
        <v/>
      </c>
      <c r="AC1444" s="107" t="str">
        <f>IF(ISNUMBER(AA1444),AB1444&amp;TEXT(COUNTIF(AB$4:AB1444,AB1444),"000"),"")</f>
        <v/>
      </c>
    </row>
    <row r="1445" spans="1:29" ht="12" customHeight="1" thickBot="1" x14ac:dyDescent="0.25">
      <c r="A1445" s="272"/>
      <c r="B1445" s="64"/>
      <c r="C1445" s="64"/>
      <c r="D1445" s="64"/>
      <c r="E1445" s="78" t="str">
        <f t="shared" ref="E1445:H1445" si="4325">IF(LEN(E1444)=1,COLUMN(A1441),"")</f>
        <v/>
      </c>
      <c r="F1445" s="79" t="str">
        <f t="shared" si="4325"/>
        <v/>
      </c>
      <c r="G1445" s="79" t="str">
        <f t="shared" si="4325"/>
        <v/>
      </c>
      <c r="H1445" s="79" t="str">
        <f t="shared" si="4325"/>
        <v/>
      </c>
      <c r="I1445" s="80" t="str">
        <f t="shared" ref="I1445" si="4326">IF(LEN(I1444)=1,COLUMN(A1441),"")</f>
        <v/>
      </c>
      <c r="J1445" s="79" t="str">
        <f t="shared" ref="J1445" si="4327">IF(LEN(J1444)=1,COLUMN(B1441),"")</f>
        <v/>
      </c>
      <c r="K1445" s="79" t="str">
        <f t="shared" ref="K1445" si="4328">IF(LEN(K1444)=1,COLUMN(C1441),"")</f>
        <v/>
      </c>
      <c r="L1445" s="79" t="str">
        <f t="shared" ref="L1445" si="4329">IF(LEN(L1444)=1,COLUMN(D1441),"")</f>
        <v/>
      </c>
      <c r="M1445" s="79" t="str">
        <f t="shared" ref="M1445" si="4330">IF(LEN(M1444)=1,COLUMN(E1441),"")</f>
        <v/>
      </c>
      <c r="N1445" s="79" t="str">
        <f t="shared" ref="N1445" si="4331">IF(LEN(N1444)=1,COLUMN(F1441),"")</f>
        <v/>
      </c>
      <c r="O1445" s="79" t="str">
        <f t="shared" ref="O1445" si="4332">IF(LEN(O1444)=1,COLUMN(G1441),"")</f>
        <v/>
      </c>
      <c r="P1445" s="81" t="str">
        <f t="shared" ref="P1445" si="4333">IF(LEN(P1444)=1,COLUMN(H1441),"")</f>
        <v/>
      </c>
      <c r="Q1445" s="275"/>
      <c r="Z1445" s="85"/>
      <c r="AB1445" s="86"/>
      <c r="AC1445" s="108"/>
    </row>
    <row r="1446" spans="1:29" ht="12" customHeight="1" thickBot="1" x14ac:dyDescent="0.25">
      <c r="A1446" s="272"/>
      <c r="B1446" s="65"/>
      <c r="C1446" s="65"/>
      <c r="D1446" s="65"/>
      <c r="E1446" s="74"/>
      <c r="F1446" s="75"/>
      <c r="G1446" s="75"/>
      <c r="H1446" s="75"/>
      <c r="I1446" s="76"/>
      <c r="J1446" s="75"/>
      <c r="K1446" s="75"/>
      <c r="L1446" s="75"/>
      <c r="M1446" s="75"/>
      <c r="N1446" s="75"/>
      <c r="O1446" s="75"/>
      <c r="P1446" s="77"/>
      <c r="Q1446" s="276"/>
      <c r="Z1446" s="87"/>
      <c r="AA1446" s="88"/>
      <c r="AB1446" s="89"/>
      <c r="AC1446" s="109"/>
    </row>
    <row r="1447" spans="1:29" ht="12" customHeight="1" thickBot="1" x14ac:dyDescent="0.25">
      <c r="A1447" s="272" t="str">
        <f>IF((ROW()-3)/3&lt;=AnzTeams,ROUNDUP((ROW()-3)/3,0),"")</f>
        <v/>
      </c>
      <c r="B1447" s="68"/>
      <c r="C1447" s="68"/>
      <c r="D1447" s="68"/>
      <c r="E1447" s="66"/>
      <c r="F1447" s="67"/>
      <c r="G1447" s="67"/>
      <c r="H1447" s="71"/>
      <c r="I1447" s="72"/>
      <c r="J1447" s="67"/>
      <c r="K1447" s="67"/>
      <c r="L1447" s="67"/>
      <c r="M1447" s="67"/>
      <c r="N1447" s="67"/>
      <c r="O1447" s="67"/>
      <c r="P1447" s="73"/>
      <c r="Q1447" s="274" t="str">
        <f>IF(COUNTA(E1447:P1447)&gt;0,IF(COUNTA(E1447:P1447)&lt;&gt;2,"???",$AB$1),"")</f>
        <v/>
      </c>
      <c r="Z1447" s="82" t="str">
        <f>IF(Q1447=$AB$1,INDEX($E$3:$H$3,MAX(E1448:H1448)),"")</f>
        <v/>
      </c>
      <c r="AA1447" s="83" t="str">
        <f>IF(Q1447=$AB$1,INDEX($I$3:$P$3,MAX(I1448:P1448)),"")</f>
        <v/>
      </c>
      <c r="AB1447" s="84" t="str">
        <f>IF(ISNUMBER(AA1447),Z1447&amp;AA1447,"")</f>
        <v/>
      </c>
      <c r="AC1447" s="107" t="str">
        <f>IF(ISNUMBER(AA1447),AB1447&amp;TEXT(COUNTIF(AB$4:AB1447,AB1447),"000"),"")</f>
        <v/>
      </c>
    </row>
    <row r="1448" spans="1:29" ht="12" customHeight="1" thickBot="1" x14ac:dyDescent="0.25">
      <c r="A1448" s="272"/>
      <c r="B1448" s="64"/>
      <c r="C1448" s="64"/>
      <c r="D1448" s="64"/>
      <c r="E1448" s="78" t="str">
        <f t="shared" ref="E1448:H1448" si="4334">IF(LEN(E1447)=1,COLUMN(A1444),"")</f>
        <v/>
      </c>
      <c r="F1448" s="79" t="str">
        <f t="shared" si="4334"/>
        <v/>
      </c>
      <c r="G1448" s="79" t="str">
        <f t="shared" si="4334"/>
        <v/>
      </c>
      <c r="H1448" s="79" t="str">
        <f t="shared" si="4334"/>
        <v/>
      </c>
      <c r="I1448" s="80" t="str">
        <f t="shared" ref="I1448" si="4335">IF(LEN(I1447)=1,COLUMN(A1444),"")</f>
        <v/>
      </c>
      <c r="J1448" s="79" t="str">
        <f t="shared" ref="J1448" si="4336">IF(LEN(J1447)=1,COLUMN(B1444),"")</f>
        <v/>
      </c>
      <c r="K1448" s="79" t="str">
        <f t="shared" ref="K1448" si="4337">IF(LEN(K1447)=1,COLUMN(C1444),"")</f>
        <v/>
      </c>
      <c r="L1448" s="79" t="str">
        <f t="shared" ref="L1448" si="4338">IF(LEN(L1447)=1,COLUMN(D1444),"")</f>
        <v/>
      </c>
      <c r="M1448" s="79" t="str">
        <f t="shared" ref="M1448" si="4339">IF(LEN(M1447)=1,COLUMN(E1444),"")</f>
        <v/>
      </c>
      <c r="N1448" s="79" t="str">
        <f t="shared" ref="N1448" si="4340">IF(LEN(N1447)=1,COLUMN(F1444),"")</f>
        <v/>
      </c>
      <c r="O1448" s="79" t="str">
        <f t="shared" ref="O1448" si="4341">IF(LEN(O1447)=1,COLUMN(G1444),"")</f>
        <v/>
      </c>
      <c r="P1448" s="81" t="str">
        <f t="shared" ref="P1448" si="4342">IF(LEN(P1447)=1,COLUMN(H1444),"")</f>
        <v/>
      </c>
      <c r="Q1448" s="275"/>
      <c r="Z1448" s="85"/>
      <c r="AB1448" s="86"/>
      <c r="AC1448" s="108"/>
    </row>
    <row r="1449" spans="1:29" ht="12" customHeight="1" thickBot="1" x14ac:dyDescent="0.25">
      <c r="A1449" s="272"/>
      <c r="B1449" s="65"/>
      <c r="C1449" s="65"/>
      <c r="D1449" s="65"/>
      <c r="E1449" s="74"/>
      <c r="F1449" s="75"/>
      <c r="G1449" s="75"/>
      <c r="H1449" s="75"/>
      <c r="I1449" s="76"/>
      <c r="J1449" s="75"/>
      <c r="K1449" s="75"/>
      <c r="L1449" s="75"/>
      <c r="M1449" s="75"/>
      <c r="N1449" s="75"/>
      <c r="O1449" s="75"/>
      <c r="P1449" s="77"/>
      <c r="Q1449" s="276"/>
      <c r="Z1449" s="87"/>
      <c r="AA1449" s="88"/>
      <c r="AB1449" s="89"/>
      <c r="AC1449" s="109"/>
    </row>
    <row r="1450" spans="1:29" ht="12" customHeight="1" thickBot="1" x14ac:dyDescent="0.25">
      <c r="A1450" s="272" t="str">
        <f>IF((ROW()-3)/3&lt;=AnzTeams,ROUNDUP((ROW()-3)/3,0),"")</f>
        <v/>
      </c>
      <c r="B1450" s="68"/>
      <c r="C1450" s="68"/>
      <c r="D1450" s="68"/>
      <c r="E1450" s="66"/>
      <c r="F1450" s="67"/>
      <c r="G1450" s="67"/>
      <c r="H1450" s="71"/>
      <c r="I1450" s="72"/>
      <c r="J1450" s="67"/>
      <c r="K1450" s="67"/>
      <c r="L1450" s="67"/>
      <c r="M1450" s="67"/>
      <c r="N1450" s="67"/>
      <c r="O1450" s="67"/>
      <c r="P1450" s="73"/>
      <c r="Q1450" s="274" t="str">
        <f>IF(COUNTA(E1450:P1450)&gt;0,IF(COUNTA(E1450:P1450)&lt;&gt;2,"???",$AB$1),"")</f>
        <v/>
      </c>
      <c r="Z1450" s="82" t="str">
        <f>IF(Q1450=$AB$1,INDEX($E$3:$H$3,MAX(E1451:H1451)),"")</f>
        <v/>
      </c>
      <c r="AA1450" s="83" t="str">
        <f>IF(Q1450=$AB$1,INDEX($I$3:$P$3,MAX(I1451:P1451)),"")</f>
        <v/>
      </c>
      <c r="AB1450" s="84" t="str">
        <f>IF(ISNUMBER(AA1450),Z1450&amp;AA1450,"")</f>
        <v/>
      </c>
      <c r="AC1450" s="107" t="str">
        <f>IF(ISNUMBER(AA1450),AB1450&amp;TEXT(COUNTIF(AB$4:AB1450,AB1450),"000"),"")</f>
        <v/>
      </c>
    </row>
    <row r="1451" spans="1:29" ht="12" customHeight="1" thickBot="1" x14ac:dyDescent="0.25">
      <c r="A1451" s="272"/>
      <c r="B1451" s="64"/>
      <c r="C1451" s="64"/>
      <c r="D1451" s="64"/>
      <c r="E1451" s="78" t="str">
        <f t="shared" ref="E1451:H1451" si="4343">IF(LEN(E1450)=1,COLUMN(A1447),"")</f>
        <v/>
      </c>
      <c r="F1451" s="79" t="str">
        <f t="shared" si="4343"/>
        <v/>
      </c>
      <c r="G1451" s="79" t="str">
        <f t="shared" si="4343"/>
        <v/>
      </c>
      <c r="H1451" s="79" t="str">
        <f t="shared" si="4343"/>
        <v/>
      </c>
      <c r="I1451" s="80" t="str">
        <f t="shared" ref="I1451" si="4344">IF(LEN(I1450)=1,COLUMN(A1447),"")</f>
        <v/>
      </c>
      <c r="J1451" s="79" t="str">
        <f t="shared" ref="J1451" si="4345">IF(LEN(J1450)=1,COLUMN(B1447),"")</f>
        <v/>
      </c>
      <c r="K1451" s="79" t="str">
        <f t="shared" ref="K1451" si="4346">IF(LEN(K1450)=1,COLUMN(C1447),"")</f>
        <v/>
      </c>
      <c r="L1451" s="79" t="str">
        <f t="shared" ref="L1451" si="4347">IF(LEN(L1450)=1,COLUMN(D1447),"")</f>
        <v/>
      </c>
      <c r="M1451" s="79" t="str">
        <f t="shared" ref="M1451" si="4348">IF(LEN(M1450)=1,COLUMN(E1447),"")</f>
        <v/>
      </c>
      <c r="N1451" s="79" t="str">
        <f t="shared" ref="N1451" si="4349">IF(LEN(N1450)=1,COLUMN(F1447),"")</f>
        <v/>
      </c>
      <c r="O1451" s="79" t="str">
        <f t="shared" ref="O1451" si="4350">IF(LEN(O1450)=1,COLUMN(G1447),"")</f>
        <v/>
      </c>
      <c r="P1451" s="81" t="str">
        <f t="shared" ref="P1451" si="4351">IF(LEN(P1450)=1,COLUMN(H1447),"")</f>
        <v/>
      </c>
      <c r="Q1451" s="275"/>
      <c r="Z1451" s="85"/>
      <c r="AB1451" s="86"/>
      <c r="AC1451" s="108"/>
    </row>
    <row r="1452" spans="1:29" ht="12" customHeight="1" thickBot="1" x14ac:dyDescent="0.25">
      <c r="A1452" s="272"/>
      <c r="B1452" s="65"/>
      <c r="C1452" s="65"/>
      <c r="D1452" s="65"/>
      <c r="E1452" s="74"/>
      <c r="F1452" s="75"/>
      <c r="G1452" s="75"/>
      <c r="H1452" s="75"/>
      <c r="I1452" s="76"/>
      <c r="J1452" s="75"/>
      <c r="K1452" s="75"/>
      <c r="L1452" s="75"/>
      <c r="M1452" s="75"/>
      <c r="N1452" s="75"/>
      <c r="O1452" s="75"/>
      <c r="P1452" s="77"/>
      <c r="Q1452" s="276"/>
      <c r="Z1452" s="87"/>
      <c r="AA1452" s="88"/>
      <c r="AB1452" s="89"/>
      <c r="AC1452" s="109"/>
    </row>
    <row r="1453" spans="1:29" ht="12" customHeight="1" thickBot="1" x14ac:dyDescent="0.25">
      <c r="A1453" s="272" t="str">
        <f>IF((ROW()-3)/3&lt;=AnzTeams,ROUNDUP((ROW()-3)/3,0),"")</f>
        <v/>
      </c>
      <c r="B1453" s="68"/>
      <c r="C1453" s="68"/>
      <c r="D1453" s="68"/>
      <c r="E1453" s="66"/>
      <c r="F1453" s="67"/>
      <c r="G1453" s="67"/>
      <c r="H1453" s="71"/>
      <c r="I1453" s="72"/>
      <c r="J1453" s="67"/>
      <c r="K1453" s="67"/>
      <c r="L1453" s="67"/>
      <c r="M1453" s="67"/>
      <c r="N1453" s="67"/>
      <c r="O1453" s="67"/>
      <c r="P1453" s="73"/>
      <c r="Q1453" s="274" t="str">
        <f>IF(COUNTA(E1453:P1453)&gt;0,IF(COUNTA(E1453:P1453)&lt;&gt;2,"???",$AB$1),"")</f>
        <v/>
      </c>
      <c r="Z1453" s="82" t="str">
        <f>IF(Q1453=$AB$1,INDEX($E$3:$H$3,MAX(E1454:H1454)),"")</f>
        <v/>
      </c>
      <c r="AA1453" s="83" t="str">
        <f>IF(Q1453=$AB$1,INDEX($I$3:$P$3,MAX(I1454:P1454)),"")</f>
        <v/>
      </c>
      <c r="AB1453" s="84" t="str">
        <f>IF(ISNUMBER(AA1453),Z1453&amp;AA1453,"")</f>
        <v/>
      </c>
      <c r="AC1453" s="107" t="str">
        <f>IF(ISNUMBER(AA1453),AB1453&amp;TEXT(COUNTIF(AB$4:AB1453,AB1453),"000"),"")</f>
        <v/>
      </c>
    </row>
    <row r="1454" spans="1:29" ht="12" customHeight="1" thickBot="1" x14ac:dyDescent="0.25">
      <c r="A1454" s="272"/>
      <c r="B1454" s="64"/>
      <c r="C1454" s="64"/>
      <c r="D1454" s="64"/>
      <c r="E1454" s="78" t="str">
        <f t="shared" ref="E1454:H1454" si="4352">IF(LEN(E1453)=1,COLUMN(A1450),"")</f>
        <v/>
      </c>
      <c r="F1454" s="79" t="str">
        <f t="shared" si="4352"/>
        <v/>
      </c>
      <c r="G1454" s="79" t="str">
        <f t="shared" si="4352"/>
        <v/>
      </c>
      <c r="H1454" s="79" t="str">
        <f t="shared" si="4352"/>
        <v/>
      </c>
      <c r="I1454" s="80" t="str">
        <f t="shared" ref="I1454" si="4353">IF(LEN(I1453)=1,COLUMN(A1450),"")</f>
        <v/>
      </c>
      <c r="J1454" s="79" t="str">
        <f t="shared" ref="J1454" si="4354">IF(LEN(J1453)=1,COLUMN(B1450),"")</f>
        <v/>
      </c>
      <c r="K1454" s="79" t="str">
        <f t="shared" ref="K1454" si="4355">IF(LEN(K1453)=1,COLUMN(C1450),"")</f>
        <v/>
      </c>
      <c r="L1454" s="79" t="str">
        <f t="shared" ref="L1454" si="4356">IF(LEN(L1453)=1,COLUMN(D1450),"")</f>
        <v/>
      </c>
      <c r="M1454" s="79" t="str">
        <f t="shared" ref="M1454" si="4357">IF(LEN(M1453)=1,COLUMN(E1450),"")</f>
        <v/>
      </c>
      <c r="N1454" s="79" t="str">
        <f t="shared" ref="N1454" si="4358">IF(LEN(N1453)=1,COLUMN(F1450),"")</f>
        <v/>
      </c>
      <c r="O1454" s="79" t="str">
        <f t="shared" ref="O1454" si="4359">IF(LEN(O1453)=1,COLUMN(G1450),"")</f>
        <v/>
      </c>
      <c r="P1454" s="81" t="str">
        <f t="shared" ref="P1454" si="4360">IF(LEN(P1453)=1,COLUMN(H1450),"")</f>
        <v/>
      </c>
      <c r="Q1454" s="275"/>
      <c r="Z1454" s="85"/>
      <c r="AB1454" s="86"/>
      <c r="AC1454" s="108"/>
    </row>
    <row r="1455" spans="1:29" ht="12" customHeight="1" thickBot="1" x14ac:dyDescent="0.25">
      <c r="A1455" s="272"/>
      <c r="B1455" s="65"/>
      <c r="C1455" s="65"/>
      <c r="D1455" s="65"/>
      <c r="E1455" s="74"/>
      <c r="F1455" s="75"/>
      <c r="G1455" s="75"/>
      <c r="H1455" s="75"/>
      <c r="I1455" s="76"/>
      <c r="J1455" s="75"/>
      <c r="K1455" s="75"/>
      <c r="L1455" s="75"/>
      <c r="M1455" s="75"/>
      <c r="N1455" s="75"/>
      <c r="O1455" s="75"/>
      <c r="P1455" s="77"/>
      <c r="Q1455" s="276"/>
      <c r="Z1455" s="87"/>
      <c r="AA1455" s="88"/>
      <c r="AB1455" s="89"/>
      <c r="AC1455" s="109"/>
    </row>
    <row r="1456" spans="1:29" ht="12" customHeight="1" thickBot="1" x14ac:dyDescent="0.25">
      <c r="A1456" s="272" t="str">
        <f>IF((ROW()-3)/3&lt;=AnzTeams,ROUNDUP((ROW()-3)/3,0),"")</f>
        <v/>
      </c>
      <c r="B1456" s="68"/>
      <c r="C1456" s="68"/>
      <c r="D1456" s="68"/>
      <c r="E1456" s="66"/>
      <c r="F1456" s="67"/>
      <c r="G1456" s="67"/>
      <c r="H1456" s="71"/>
      <c r="I1456" s="72"/>
      <c r="J1456" s="67"/>
      <c r="K1456" s="67"/>
      <c r="L1456" s="67"/>
      <c r="M1456" s="67"/>
      <c r="N1456" s="67"/>
      <c r="O1456" s="67"/>
      <c r="P1456" s="73"/>
      <c r="Q1456" s="274" t="str">
        <f>IF(COUNTA(E1456:P1456)&gt;0,IF(COUNTA(E1456:P1456)&lt;&gt;2,"???",$AB$1),"")</f>
        <v/>
      </c>
      <c r="Z1456" s="82" t="str">
        <f>IF(Q1456=$AB$1,INDEX($E$3:$H$3,MAX(E1457:H1457)),"")</f>
        <v/>
      </c>
      <c r="AA1456" s="83" t="str">
        <f>IF(Q1456=$AB$1,INDEX($I$3:$P$3,MAX(I1457:P1457)),"")</f>
        <v/>
      </c>
      <c r="AB1456" s="84" t="str">
        <f>IF(ISNUMBER(AA1456),Z1456&amp;AA1456,"")</f>
        <v/>
      </c>
      <c r="AC1456" s="107" t="str">
        <f>IF(ISNUMBER(AA1456),AB1456&amp;TEXT(COUNTIF(AB$4:AB1456,AB1456),"000"),"")</f>
        <v/>
      </c>
    </row>
    <row r="1457" spans="1:29" ht="12" customHeight="1" thickBot="1" x14ac:dyDescent="0.25">
      <c r="A1457" s="272"/>
      <c r="B1457" s="64"/>
      <c r="C1457" s="64"/>
      <c r="D1457" s="64"/>
      <c r="E1457" s="78" t="str">
        <f t="shared" ref="E1457:H1457" si="4361">IF(LEN(E1456)=1,COLUMN(A1453),"")</f>
        <v/>
      </c>
      <c r="F1457" s="79" t="str">
        <f t="shared" si="4361"/>
        <v/>
      </c>
      <c r="G1457" s="79" t="str">
        <f t="shared" si="4361"/>
        <v/>
      </c>
      <c r="H1457" s="79" t="str">
        <f t="shared" si="4361"/>
        <v/>
      </c>
      <c r="I1457" s="80" t="str">
        <f t="shared" ref="I1457" si="4362">IF(LEN(I1456)=1,COLUMN(A1453),"")</f>
        <v/>
      </c>
      <c r="J1457" s="79" t="str">
        <f t="shared" ref="J1457" si="4363">IF(LEN(J1456)=1,COLUMN(B1453),"")</f>
        <v/>
      </c>
      <c r="K1457" s="79" t="str">
        <f t="shared" ref="K1457" si="4364">IF(LEN(K1456)=1,COLUMN(C1453),"")</f>
        <v/>
      </c>
      <c r="L1457" s="79" t="str">
        <f t="shared" ref="L1457" si="4365">IF(LEN(L1456)=1,COLUMN(D1453),"")</f>
        <v/>
      </c>
      <c r="M1457" s="79" t="str">
        <f t="shared" ref="M1457" si="4366">IF(LEN(M1456)=1,COLUMN(E1453),"")</f>
        <v/>
      </c>
      <c r="N1457" s="79" t="str">
        <f t="shared" ref="N1457" si="4367">IF(LEN(N1456)=1,COLUMN(F1453),"")</f>
        <v/>
      </c>
      <c r="O1457" s="79" t="str">
        <f t="shared" ref="O1457" si="4368">IF(LEN(O1456)=1,COLUMN(G1453),"")</f>
        <v/>
      </c>
      <c r="P1457" s="81" t="str">
        <f t="shared" ref="P1457" si="4369">IF(LEN(P1456)=1,COLUMN(H1453),"")</f>
        <v/>
      </c>
      <c r="Q1457" s="275"/>
      <c r="Z1457" s="85"/>
      <c r="AB1457" s="86"/>
      <c r="AC1457" s="108"/>
    </row>
    <row r="1458" spans="1:29" ht="12" customHeight="1" thickBot="1" x14ac:dyDescent="0.25">
      <c r="A1458" s="272"/>
      <c r="B1458" s="65"/>
      <c r="C1458" s="65"/>
      <c r="D1458" s="65"/>
      <c r="E1458" s="74"/>
      <c r="F1458" s="75"/>
      <c r="G1458" s="75"/>
      <c r="H1458" s="75"/>
      <c r="I1458" s="76"/>
      <c r="J1458" s="75"/>
      <c r="K1458" s="75"/>
      <c r="L1458" s="75"/>
      <c r="M1458" s="75"/>
      <c r="N1458" s="75"/>
      <c r="O1458" s="75"/>
      <c r="P1458" s="77"/>
      <c r="Q1458" s="276"/>
      <c r="Z1458" s="87"/>
      <c r="AA1458" s="88"/>
      <c r="AB1458" s="89"/>
      <c r="AC1458" s="109"/>
    </row>
    <row r="1459" spans="1:29" ht="12" customHeight="1" thickBot="1" x14ac:dyDescent="0.25">
      <c r="A1459" s="272" t="str">
        <f>IF((ROW()-3)/3&lt;=AnzTeams,ROUNDUP((ROW()-3)/3,0),"")</f>
        <v/>
      </c>
      <c r="B1459" s="68"/>
      <c r="C1459" s="68"/>
      <c r="D1459" s="68"/>
      <c r="E1459" s="66"/>
      <c r="F1459" s="67"/>
      <c r="G1459" s="67"/>
      <c r="H1459" s="71"/>
      <c r="I1459" s="72"/>
      <c r="J1459" s="67"/>
      <c r="K1459" s="67"/>
      <c r="L1459" s="67"/>
      <c r="M1459" s="67"/>
      <c r="N1459" s="67"/>
      <c r="O1459" s="67"/>
      <c r="P1459" s="73"/>
      <c r="Q1459" s="274" t="str">
        <f>IF(COUNTA(E1459:P1459)&gt;0,IF(COUNTA(E1459:P1459)&lt;&gt;2,"???",$AB$1),"")</f>
        <v/>
      </c>
      <c r="Z1459" s="82" t="str">
        <f>IF(Q1459=$AB$1,INDEX($E$3:$H$3,MAX(E1460:H1460)),"")</f>
        <v/>
      </c>
      <c r="AA1459" s="83" t="str">
        <f>IF(Q1459=$AB$1,INDEX($I$3:$P$3,MAX(I1460:P1460)),"")</f>
        <v/>
      </c>
      <c r="AB1459" s="84" t="str">
        <f>IF(ISNUMBER(AA1459),Z1459&amp;AA1459,"")</f>
        <v/>
      </c>
      <c r="AC1459" s="107" t="str">
        <f>IF(ISNUMBER(AA1459),AB1459&amp;TEXT(COUNTIF(AB$4:AB1459,AB1459),"000"),"")</f>
        <v/>
      </c>
    </row>
    <row r="1460" spans="1:29" ht="12" customHeight="1" thickBot="1" x14ac:dyDescent="0.25">
      <c r="A1460" s="272"/>
      <c r="B1460" s="64"/>
      <c r="C1460" s="64"/>
      <c r="D1460" s="64"/>
      <c r="E1460" s="78" t="str">
        <f t="shared" ref="E1460:H1460" si="4370">IF(LEN(E1459)=1,COLUMN(A1456),"")</f>
        <v/>
      </c>
      <c r="F1460" s="79" t="str">
        <f t="shared" si="4370"/>
        <v/>
      </c>
      <c r="G1460" s="79" t="str">
        <f t="shared" si="4370"/>
        <v/>
      </c>
      <c r="H1460" s="79" t="str">
        <f t="shared" si="4370"/>
        <v/>
      </c>
      <c r="I1460" s="80" t="str">
        <f t="shared" ref="I1460" si="4371">IF(LEN(I1459)=1,COLUMN(A1456),"")</f>
        <v/>
      </c>
      <c r="J1460" s="79" t="str">
        <f t="shared" ref="J1460" si="4372">IF(LEN(J1459)=1,COLUMN(B1456),"")</f>
        <v/>
      </c>
      <c r="K1460" s="79" t="str">
        <f t="shared" ref="K1460" si="4373">IF(LEN(K1459)=1,COLUMN(C1456),"")</f>
        <v/>
      </c>
      <c r="L1460" s="79" t="str">
        <f t="shared" ref="L1460" si="4374">IF(LEN(L1459)=1,COLUMN(D1456),"")</f>
        <v/>
      </c>
      <c r="M1460" s="79" t="str">
        <f t="shared" ref="M1460" si="4375">IF(LEN(M1459)=1,COLUMN(E1456),"")</f>
        <v/>
      </c>
      <c r="N1460" s="79" t="str">
        <f t="shared" ref="N1460" si="4376">IF(LEN(N1459)=1,COLUMN(F1456),"")</f>
        <v/>
      </c>
      <c r="O1460" s="79" t="str">
        <f t="shared" ref="O1460" si="4377">IF(LEN(O1459)=1,COLUMN(G1456),"")</f>
        <v/>
      </c>
      <c r="P1460" s="81" t="str">
        <f t="shared" ref="P1460" si="4378">IF(LEN(P1459)=1,COLUMN(H1456),"")</f>
        <v/>
      </c>
      <c r="Q1460" s="275"/>
      <c r="Z1460" s="85"/>
      <c r="AB1460" s="86"/>
      <c r="AC1460" s="108"/>
    </row>
    <row r="1461" spans="1:29" ht="12" customHeight="1" thickBot="1" x14ac:dyDescent="0.25">
      <c r="A1461" s="272"/>
      <c r="B1461" s="65"/>
      <c r="C1461" s="65"/>
      <c r="D1461" s="65"/>
      <c r="E1461" s="74"/>
      <c r="F1461" s="75"/>
      <c r="G1461" s="75"/>
      <c r="H1461" s="75"/>
      <c r="I1461" s="76"/>
      <c r="J1461" s="75"/>
      <c r="K1461" s="75"/>
      <c r="L1461" s="75"/>
      <c r="M1461" s="75"/>
      <c r="N1461" s="75"/>
      <c r="O1461" s="75"/>
      <c r="P1461" s="77"/>
      <c r="Q1461" s="276"/>
      <c r="Z1461" s="87"/>
      <c r="AA1461" s="88"/>
      <c r="AB1461" s="89"/>
      <c r="AC1461" s="109"/>
    </row>
    <row r="1462" spans="1:29" ht="12" customHeight="1" thickBot="1" x14ac:dyDescent="0.25">
      <c r="A1462" s="272" t="str">
        <f>IF((ROW()-3)/3&lt;=AnzTeams,ROUNDUP((ROW()-3)/3,0),"")</f>
        <v/>
      </c>
      <c r="B1462" s="68"/>
      <c r="C1462" s="68"/>
      <c r="D1462" s="68"/>
      <c r="E1462" s="66"/>
      <c r="F1462" s="67"/>
      <c r="G1462" s="67"/>
      <c r="H1462" s="71"/>
      <c r="I1462" s="72"/>
      <c r="J1462" s="67"/>
      <c r="K1462" s="67"/>
      <c r="L1462" s="67"/>
      <c r="M1462" s="67"/>
      <c r="N1462" s="67"/>
      <c r="O1462" s="67"/>
      <c r="P1462" s="73"/>
      <c r="Q1462" s="274" t="str">
        <f>IF(COUNTA(E1462:P1462)&gt;0,IF(COUNTA(E1462:P1462)&lt;&gt;2,"???",$AB$1),"")</f>
        <v/>
      </c>
      <c r="Z1462" s="82" t="str">
        <f>IF(Q1462=$AB$1,INDEX($E$3:$H$3,MAX(E1463:H1463)),"")</f>
        <v/>
      </c>
      <c r="AA1462" s="83" t="str">
        <f>IF(Q1462=$AB$1,INDEX($I$3:$P$3,MAX(I1463:P1463)),"")</f>
        <v/>
      </c>
      <c r="AB1462" s="84" t="str">
        <f>IF(ISNUMBER(AA1462),Z1462&amp;AA1462,"")</f>
        <v/>
      </c>
      <c r="AC1462" s="107" t="str">
        <f>IF(ISNUMBER(AA1462),AB1462&amp;TEXT(COUNTIF(AB$4:AB1462,AB1462),"000"),"")</f>
        <v/>
      </c>
    </row>
    <row r="1463" spans="1:29" ht="12" customHeight="1" thickBot="1" x14ac:dyDescent="0.25">
      <c r="A1463" s="272"/>
      <c r="B1463" s="64"/>
      <c r="C1463" s="64"/>
      <c r="D1463" s="64"/>
      <c r="E1463" s="78" t="str">
        <f t="shared" ref="E1463:H1463" si="4379">IF(LEN(E1462)=1,COLUMN(A1459),"")</f>
        <v/>
      </c>
      <c r="F1463" s="79" t="str">
        <f t="shared" si="4379"/>
        <v/>
      </c>
      <c r="G1463" s="79" t="str">
        <f t="shared" si="4379"/>
        <v/>
      </c>
      <c r="H1463" s="79" t="str">
        <f t="shared" si="4379"/>
        <v/>
      </c>
      <c r="I1463" s="80" t="str">
        <f t="shared" ref="I1463" si="4380">IF(LEN(I1462)=1,COLUMN(A1459),"")</f>
        <v/>
      </c>
      <c r="J1463" s="79" t="str">
        <f t="shared" ref="J1463" si="4381">IF(LEN(J1462)=1,COLUMN(B1459),"")</f>
        <v/>
      </c>
      <c r="K1463" s="79" t="str">
        <f t="shared" ref="K1463" si="4382">IF(LEN(K1462)=1,COLUMN(C1459),"")</f>
        <v/>
      </c>
      <c r="L1463" s="79" t="str">
        <f t="shared" ref="L1463" si="4383">IF(LEN(L1462)=1,COLUMN(D1459),"")</f>
        <v/>
      </c>
      <c r="M1463" s="79" t="str">
        <f t="shared" ref="M1463" si="4384">IF(LEN(M1462)=1,COLUMN(E1459),"")</f>
        <v/>
      </c>
      <c r="N1463" s="79" t="str">
        <f t="shared" ref="N1463" si="4385">IF(LEN(N1462)=1,COLUMN(F1459),"")</f>
        <v/>
      </c>
      <c r="O1463" s="79" t="str">
        <f t="shared" ref="O1463" si="4386">IF(LEN(O1462)=1,COLUMN(G1459),"")</f>
        <v/>
      </c>
      <c r="P1463" s="81" t="str">
        <f t="shared" ref="P1463" si="4387">IF(LEN(P1462)=1,COLUMN(H1459),"")</f>
        <v/>
      </c>
      <c r="Q1463" s="275"/>
      <c r="Z1463" s="85"/>
      <c r="AB1463" s="86"/>
      <c r="AC1463" s="108"/>
    </row>
    <row r="1464" spans="1:29" ht="12" customHeight="1" thickBot="1" x14ac:dyDescent="0.25">
      <c r="A1464" s="272"/>
      <c r="B1464" s="65"/>
      <c r="C1464" s="65"/>
      <c r="D1464" s="65"/>
      <c r="E1464" s="74"/>
      <c r="F1464" s="75"/>
      <c r="G1464" s="75"/>
      <c r="H1464" s="75"/>
      <c r="I1464" s="76"/>
      <c r="J1464" s="75"/>
      <c r="K1464" s="75"/>
      <c r="L1464" s="75"/>
      <c r="M1464" s="75"/>
      <c r="N1464" s="75"/>
      <c r="O1464" s="75"/>
      <c r="P1464" s="77"/>
      <c r="Q1464" s="276"/>
      <c r="Z1464" s="87"/>
      <c r="AA1464" s="88"/>
      <c r="AB1464" s="89"/>
      <c r="AC1464" s="109"/>
    </row>
    <row r="1465" spans="1:29" ht="12" customHeight="1" thickBot="1" x14ac:dyDescent="0.25">
      <c r="A1465" s="272" t="str">
        <f>IF((ROW()-3)/3&lt;=AnzTeams,ROUNDUP((ROW()-3)/3,0),"")</f>
        <v/>
      </c>
      <c r="B1465" s="68"/>
      <c r="C1465" s="68"/>
      <c r="D1465" s="68"/>
      <c r="E1465" s="66"/>
      <c r="F1465" s="67"/>
      <c r="G1465" s="67"/>
      <c r="H1465" s="71"/>
      <c r="I1465" s="72"/>
      <c r="J1465" s="67"/>
      <c r="K1465" s="67"/>
      <c r="L1465" s="67"/>
      <c r="M1465" s="67"/>
      <c r="N1465" s="67"/>
      <c r="O1465" s="67"/>
      <c r="P1465" s="73"/>
      <c r="Q1465" s="274" t="str">
        <f>IF(COUNTA(E1465:P1465)&gt;0,IF(COUNTA(E1465:P1465)&lt;&gt;2,"???",$AB$1),"")</f>
        <v/>
      </c>
      <c r="Z1465" s="82" t="str">
        <f>IF(Q1465=$AB$1,INDEX($E$3:$H$3,MAX(E1466:H1466)),"")</f>
        <v/>
      </c>
      <c r="AA1465" s="83" t="str">
        <f>IF(Q1465=$AB$1,INDEX($I$3:$P$3,MAX(I1466:P1466)),"")</f>
        <v/>
      </c>
      <c r="AB1465" s="84" t="str">
        <f>IF(ISNUMBER(AA1465),Z1465&amp;AA1465,"")</f>
        <v/>
      </c>
      <c r="AC1465" s="107" t="str">
        <f>IF(ISNUMBER(AA1465),AB1465&amp;TEXT(COUNTIF(AB$4:AB1465,AB1465),"000"),"")</f>
        <v/>
      </c>
    </row>
    <row r="1466" spans="1:29" ht="12" customHeight="1" thickBot="1" x14ac:dyDescent="0.25">
      <c r="A1466" s="272"/>
      <c r="B1466" s="64"/>
      <c r="C1466" s="64"/>
      <c r="D1466" s="64"/>
      <c r="E1466" s="78" t="str">
        <f t="shared" ref="E1466:H1466" si="4388">IF(LEN(E1465)=1,COLUMN(A1462),"")</f>
        <v/>
      </c>
      <c r="F1466" s="79" t="str">
        <f t="shared" si="4388"/>
        <v/>
      </c>
      <c r="G1466" s="79" t="str">
        <f t="shared" si="4388"/>
        <v/>
      </c>
      <c r="H1466" s="79" t="str">
        <f t="shared" si="4388"/>
        <v/>
      </c>
      <c r="I1466" s="80" t="str">
        <f t="shared" ref="I1466" si="4389">IF(LEN(I1465)=1,COLUMN(A1462),"")</f>
        <v/>
      </c>
      <c r="J1466" s="79" t="str">
        <f t="shared" ref="J1466" si="4390">IF(LEN(J1465)=1,COLUMN(B1462),"")</f>
        <v/>
      </c>
      <c r="K1466" s="79" t="str">
        <f t="shared" ref="K1466" si="4391">IF(LEN(K1465)=1,COLUMN(C1462),"")</f>
        <v/>
      </c>
      <c r="L1466" s="79" t="str">
        <f t="shared" ref="L1466" si="4392">IF(LEN(L1465)=1,COLUMN(D1462),"")</f>
        <v/>
      </c>
      <c r="M1466" s="79" t="str">
        <f t="shared" ref="M1466" si="4393">IF(LEN(M1465)=1,COLUMN(E1462),"")</f>
        <v/>
      </c>
      <c r="N1466" s="79" t="str">
        <f t="shared" ref="N1466" si="4394">IF(LEN(N1465)=1,COLUMN(F1462),"")</f>
        <v/>
      </c>
      <c r="O1466" s="79" t="str">
        <f t="shared" ref="O1466" si="4395">IF(LEN(O1465)=1,COLUMN(G1462),"")</f>
        <v/>
      </c>
      <c r="P1466" s="81" t="str">
        <f t="shared" ref="P1466" si="4396">IF(LEN(P1465)=1,COLUMN(H1462),"")</f>
        <v/>
      </c>
      <c r="Q1466" s="275"/>
      <c r="Z1466" s="85"/>
      <c r="AB1466" s="86"/>
      <c r="AC1466" s="108"/>
    </row>
    <row r="1467" spans="1:29" ht="12" customHeight="1" thickBot="1" x14ac:dyDescent="0.25">
      <c r="A1467" s="272"/>
      <c r="B1467" s="65"/>
      <c r="C1467" s="65"/>
      <c r="D1467" s="65"/>
      <c r="E1467" s="74"/>
      <c r="F1467" s="75"/>
      <c r="G1467" s="75"/>
      <c r="H1467" s="75"/>
      <c r="I1467" s="76"/>
      <c r="J1467" s="75"/>
      <c r="K1467" s="75"/>
      <c r="L1467" s="75"/>
      <c r="M1467" s="75"/>
      <c r="N1467" s="75"/>
      <c r="O1467" s="75"/>
      <c r="P1467" s="77"/>
      <c r="Q1467" s="276"/>
      <c r="Z1467" s="87"/>
      <c r="AA1467" s="88"/>
      <c r="AB1467" s="89"/>
      <c r="AC1467" s="109"/>
    </row>
    <row r="1468" spans="1:29" ht="12" customHeight="1" thickBot="1" x14ac:dyDescent="0.25">
      <c r="A1468" s="272" t="str">
        <f>IF((ROW()-3)/3&lt;=AnzTeams,ROUNDUP((ROW()-3)/3,0),"")</f>
        <v/>
      </c>
      <c r="B1468" s="68"/>
      <c r="C1468" s="68"/>
      <c r="D1468" s="68"/>
      <c r="E1468" s="66"/>
      <c r="F1468" s="67"/>
      <c r="G1468" s="67"/>
      <c r="H1468" s="71"/>
      <c r="I1468" s="72"/>
      <c r="J1468" s="67"/>
      <c r="K1468" s="67"/>
      <c r="L1468" s="67"/>
      <c r="M1468" s="67"/>
      <c r="N1468" s="67"/>
      <c r="O1468" s="67"/>
      <c r="P1468" s="73"/>
      <c r="Q1468" s="274" t="str">
        <f>IF(COUNTA(E1468:P1468)&gt;0,IF(COUNTA(E1468:P1468)&lt;&gt;2,"???",$AB$1),"")</f>
        <v/>
      </c>
      <c r="Z1468" s="82" t="str">
        <f>IF(Q1468=$AB$1,INDEX($E$3:$H$3,MAX(E1469:H1469)),"")</f>
        <v/>
      </c>
      <c r="AA1468" s="83" t="str">
        <f>IF(Q1468=$AB$1,INDEX($I$3:$P$3,MAX(I1469:P1469)),"")</f>
        <v/>
      </c>
      <c r="AB1468" s="84" t="str">
        <f>IF(ISNUMBER(AA1468),Z1468&amp;AA1468,"")</f>
        <v/>
      </c>
      <c r="AC1468" s="107" t="str">
        <f>IF(ISNUMBER(AA1468),AB1468&amp;TEXT(COUNTIF(AB$4:AB1468,AB1468),"000"),"")</f>
        <v/>
      </c>
    </row>
    <row r="1469" spans="1:29" ht="12" customHeight="1" thickBot="1" x14ac:dyDescent="0.25">
      <c r="A1469" s="272"/>
      <c r="B1469" s="64"/>
      <c r="C1469" s="64"/>
      <c r="D1469" s="64"/>
      <c r="E1469" s="78" t="str">
        <f t="shared" ref="E1469:H1469" si="4397">IF(LEN(E1468)=1,COLUMN(A1465),"")</f>
        <v/>
      </c>
      <c r="F1469" s="79" t="str">
        <f t="shared" si="4397"/>
        <v/>
      </c>
      <c r="G1469" s="79" t="str">
        <f t="shared" si="4397"/>
        <v/>
      </c>
      <c r="H1469" s="79" t="str">
        <f t="shared" si="4397"/>
        <v/>
      </c>
      <c r="I1469" s="80" t="str">
        <f t="shared" ref="I1469" si="4398">IF(LEN(I1468)=1,COLUMN(A1465),"")</f>
        <v/>
      </c>
      <c r="J1469" s="79" t="str">
        <f t="shared" ref="J1469" si="4399">IF(LEN(J1468)=1,COLUMN(B1465),"")</f>
        <v/>
      </c>
      <c r="K1469" s="79" t="str">
        <f t="shared" ref="K1469" si="4400">IF(LEN(K1468)=1,COLUMN(C1465),"")</f>
        <v/>
      </c>
      <c r="L1469" s="79" t="str">
        <f t="shared" ref="L1469" si="4401">IF(LEN(L1468)=1,COLUMN(D1465),"")</f>
        <v/>
      </c>
      <c r="M1469" s="79" t="str">
        <f t="shared" ref="M1469" si="4402">IF(LEN(M1468)=1,COLUMN(E1465),"")</f>
        <v/>
      </c>
      <c r="N1469" s="79" t="str">
        <f t="shared" ref="N1469" si="4403">IF(LEN(N1468)=1,COLUMN(F1465),"")</f>
        <v/>
      </c>
      <c r="O1469" s="79" t="str">
        <f t="shared" ref="O1469" si="4404">IF(LEN(O1468)=1,COLUMN(G1465),"")</f>
        <v/>
      </c>
      <c r="P1469" s="81" t="str">
        <f t="shared" ref="P1469" si="4405">IF(LEN(P1468)=1,COLUMN(H1465),"")</f>
        <v/>
      </c>
      <c r="Q1469" s="275"/>
      <c r="Z1469" s="85"/>
      <c r="AB1469" s="86"/>
      <c r="AC1469" s="108"/>
    </row>
    <row r="1470" spans="1:29" ht="12" customHeight="1" thickBot="1" x14ac:dyDescent="0.25">
      <c r="A1470" s="272"/>
      <c r="B1470" s="65"/>
      <c r="C1470" s="65"/>
      <c r="D1470" s="65"/>
      <c r="E1470" s="74"/>
      <c r="F1470" s="75"/>
      <c r="G1470" s="75"/>
      <c r="H1470" s="75"/>
      <c r="I1470" s="76"/>
      <c r="J1470" s="75"/>
      <c r="K1470" s="75"/>
      <c r="L1470" s="75"/>
      <c r="M1470" s="75"/>
      <c r="N1470" s="75"/>
      <c r="O1470" s="75"/>
      <c r="P1470" s="77"/>
      <c r="Q1470" s="276"/>
      <c r="Z1470" s="87"/>
      <c r="AA1470" s="88"/>
      <c r="AB1470" s="89"/>
      <c r="AC1470" s="109"/>
    </row>
    <row r="1471" spans="1:29" ht="12" customHeight="1" thickBot="1" x14ac:dyDescent="0.25">
      <c r="A1471" s="272" t="str">
        <f>IF((ROW()-3)/3&lt;=AnzTeams,ROUNDUP((ROW()-3)/3,0),"")</f>
        <v/>
      </c>
      <c r="B1471" s="68"/>
      <c r="C1471" s="68"/>
      <c r="D1471" s="68"/>
      <c r="E1471" s="66"/>
      <c r="F1471" s="67"/>
      <c r="G1471" s="67"/>
      <c r="H1471" s="71"/>
      <c r="I1471" s="72"/>
      <c r="J1471" s="67"/>
      <c r="K1471" s="67"/>
      <c r="L1471" s="67"/>
      <c r="M1471" s="67"/>
      <c r="N1471" s="67"/>
      <c r="O1471" s="67"/>
      <c r="P1471" s="73"/>
      <c r="Q1471" s="274" t="str">
        <f>IF(COUNTA(E1471:P1471)&gt;0,IF(COUNTA(E1471:P1471)&lt;&gt;2,"???",$AB$1),"")</f>
        <v/>
      </c>
      <c r="Z1471" s="82" t="str">
        <f>IF(Q1471=$AB$1,INDEX($E$3:$H$3,MAX(E1472:H1472)),"")</f>
        <v/>
      </c>
      <c r="AA1471" s="83" t="str">
        <f>IF(Q1471=$AB$1,INDEX($I$3:$P$3,MAX(I1472:P1472)),"")</f>
        <v/>
      </c>
      <c r="AB1471" s="84" t="str">
        <f>IF(ISNUMBER(AA1471),Z1471&amp;AA1471,"")</f>
        <v/>
      </c>
      <c r="AC1471" s="107" t="str">
        <f>IF(ISNUMBER(AA1471),AB1471&amp;TEXT(COUNTIF(AB$4:AB1471,AB1471),"000"),"")</f>
        <v/>
      </c>
    </row>
    <row r="1472" spans="1:29" ht="12" customHeight="1" thickBot="1" x14ac:dyDescent="0.25">
      <c r="A1472" s="272"/>
      <c r="B1472" s="64"/>
      <c r="C1472" s="64"/>
      <c r="D1472" s="64"/>
      <c r="E1472" s="78" t="str">
        <f t="shared" ref="E1472:H1472" si="4406">IF(LEN(E1471)=1,COLUMN(A1468),"")</f>
        <v/>
      </c>
      <c r="F1472" s="79" t="str">
        <f t="shared" si="4406"/>
        <v/>
      </c>
      <c r="G1472" s="79" t="str">
        <f t="shared" si="4406"/>
        <v/>
      </c>
      <c r="H1472" s="79" t="str">
        <f t="shared" si="4406"/>
        <v/>
      </c>
      <c r="I1472" s="80" t="str">
        <f t="shared" ref="I1472" si="4407">IF(LEN(I1471)=1,COLUMN(A1468),"")</f>
        <v/>
      </c>
      <c r="J1472" s="79" t="str">
        <f t="shared" ref="J1472" si="4408">IF(LEN(J1471)=1,COLUMN(B1468),"")</f>
        <v/>
      </c>
      <c r="K1472" s="79" t="str">
        <f t="shared" ref="K1472" si="4409">IF(LEN(K1471)=1,COLUMN(C1468),"")</f>
        <v/>
      </c>
      <c r="L1472" s="79" t="str">
        <f t="shared" ref="L1472" si="4410">IF(LEN(L1471)=1,COLUMN(D1468),"")</f>
        <v/>
      </c>
      <c r="M1472" s="79" t="str">
        <f t="shared" ref="M1472" si="4411">IF(LEN(M1471)=1,COLUMN(E1468),"")</f>
        <v/>
      </c>
      <c r="N1472" s="79" t="str">
        <f t="shared" ref="N1472" si="4412">IF(LEN(N1471)=1,COLUMN(F1468),"")</f>
        <v/>
      </c>
      <c r="O1472" s="79" t="str">
        <f t="shared" ref="O1472" si="4413">IF(LEN(O1471)=1,COLUMN(G1468),"")</f>
        <v/>
      </c>
      <c r="P1472" s="81" t="str">
        <f t="shared" ref="P1472" si="4414">IF(LEN(P1471)=1,COLUMN(H1468),"")</f>
        <v/>
      </c>
      <c r="Q1472" s="275"/>
      <c r="Z1472" s="85"/>
      <c r="AB1472" s="86"/>
      <c r="AC1472" s="108"/>
    </row>
    <row r="1473" spans="1:29" ht="12" customHeight="1" thickBot="1" x14ac:dyDescent="0.25">
      <c r="A1473" s="272"/>
      <c r="B1473" s="65"/>
      <c r="C1473" s="65"/>
      <c r="D1473" s="65"/>
      <c r="E1473" s="74"/>
      <c r="F1473" s="75"/>
      <c r="G1473" s="75"/>
      <c r="H1473" s="75"/>
      <c r="I1473" s="76"/>
      <c r="J1473" s="75"/>
      <c r="K1473" s="75"/>
      <c r="L1473" s="75"/>
      <c r="M1473" s="75"/>
      <c r="N1473" s="75"/>
      <c r="O1473" s="75"/>
      <c r="P1473" s="77"/>
      <c r="Q1473" s="276"/>
      <c r="Z1473" s="87"/>
      <c r="AA1473" s="88"/>
      <c r="AB1473" s="89"/>
      <c r="AC1473" s="109"/>
    </row>
    <row r="1474" spans="1:29" ht="12" customHeight="1" thickBot="1" x14ac:dyDescent="0.25">
      <c r="A1474" s="272" t="str">
        <f>IF((ROW()-3)/3&lt;=AnzTeams,ROUNDUP((ROW()-3)/3,0),"")</f>
        <v/>
      </c>
      <c r="B1474" s="68"/>
      <c r="C1474" s="68"/>
      <c r="D1474" s="68"/>
      <c r="E1474" s="66"/>
      <c r="F1474" s="67"/>
      <c r="G1474" s="67"/>
      <c r="H1474" s="71"/>
      <c r="I1474" s="72"/>
      <c r="J1474" s="67"/>
      <c r="K1474" s="67"/>
      <c r="L1474" s="67"/>
      <c r="M1474" s="67"/>
      <c r="N1474" s="67"/>
      <c r="O1474" s="67"/>
      <c r="P1474" s="73"/>
      <c r="Q1474" s="274" t="str">
        <f>IF(COUNTA(E1474:P1474)&gt;0,IF(COUNTA(E1474:P1474)&lt;&gt;2,"???",$AB$1),"")</f>
        <v/>
      </c>
      <c r="Z1474" s="82" t="str">
        <f>IF(Q1474=$AB$1,INDEX($E$3:$H$3,MAX(E1475:H1475)),"")</f>
        <v/>
      </c>
      <c r="AA1474" s="83" t="str">
        <f>IF(Q1474=$AB$1,INDEX($I$3:$P$3,MAX(I1475:P1475)),"")</f>
        <v/>
      </c>
      <c r="AB1474" s="84" t="str">
        <f>IF(ISNUMBER(AA1474),Z1474&amp;AA1474,"")</f>
        <v/>
      </c>
      <c r="AC1474" s="107" t="str">
        <f>IF(ISNUMBER(AA1474),AB1474&amp;TEXT(COUNTIF(AB$4:AB1474,AB1474),"000"),"")</f>
        <v/>
      </c>
    </row>
    <row r="1475" spans="1:29" ht="12" customHeight="1" thickBot="1" x14ac:dyDescent="0.25">
      <c r="A1475" s="272"/>
      <c r="B1475" s="64"/>
      <c r="C1475" s="64"/>
      <c r="D1475" s="64"/>
      <c r="E1475" s="78" t="str">
        <f t="shared" ref="E1475:H1475" si="4415">IF(LEN(E1474)=1,COLUMN(A1471),"")</f>
        <v/>
      </c>
      <c r="F1475" s="79" t="str">
        <f t="shared" si="4415"/>
        <v/>
      </c>
      <c r="G1475" s="79" t="str">
        <f t="shared" si="4415"/>
        <v/>
      </c>
      <c r="H1475" s="79" t="str">
        <f t="shared" si="4415"/>
        <v/>
      </c>
      <c r="I1475" s="80" t="str">
        <f t="shared" ref="I1475" si="4416">IF(LEN(I1474)=1,COLUMN(A1471),"")</f>
        <v/>
      </c>
      <c r="J1475" s="79" t="str">
        <f t="shared" ref="J1475" si="4417">IF(LEN(J1474)=1,COLUMN(B1471),"")</f>
        <v/>
      </c>
      <c r="K1475" s="79" t="str">
        <f t="shared" ref="K1475" si="4418">IF(LEN(K1474)=1,COLUMN(C1471),"")</f>
        <v/>
      </c>
      <c r="L1475" s="79" t="str">
        <f t="shared" ref="L1475" si="4419">IF(LEN(L1474)=1,COLUMN(D1471),"")</f>
        <v/>
      </c>
      <c r="M1475" s="79" t="str">
        <f t="shared" ref="M1475" si="4420">IF(LEN(M1474)=1,COLUMN(E1471),"")</f>
        <v/>
      </c>
      <c r="N1475" s="79" t="str">
        <f t="shared" ref="N1475" si="4421">IF(LEN(N1474)=1,COLUMN(F1471),"")</f>
        <v/>
      </c>
      <c r="O1475" s="79" t="str">
        <f t="shared" ref="O1475" si="4422">IF(LEN(O1474)=1,COLUMN(G1471),"")</f>
        <v/>
      </c>
      <c r="P1475" s="81" t="str">
        <f t="shared" ref="P1475" si="4423">IF(LEN(P1474)=1,COLUMN(H1471),"")</f>
        <v/>
      </c>
      <c r="Q1475" s="275"/>
      <c r="Z1475" s="85"/>
      <c r="AB1475" s="86"/>
      <c r="AC1475" s="108"/>
    </row>
    <row r="1476" spans="1:29" ht="12" customHeight="1" thickBot="1" x14ac:dyDescent="0.25">
      <c r="A1476" s="272"/>
      <c r="B1476" s="65"/>
      <c r="C1476" s="65"/>
      <c r="D1476" s="65"/>
      <c r="E1476" s="74"/>
      <c r="F1476" s="75"/>
      <c r="G1476" s="75"/>
      <c r="H1476" s="75"/>
      <c r="I1476" s="76"/>
      <c r="J1476" s="75"/>
      <c r="K1476" s="75"/>
      <c r="L1476" s="75"/>
      <c r="M1476" s="75"/>
      <c r="N1476" s="75"/>
      <c r="O1476" s="75"/>
      <c r="P1476" s="77"/>
      <c r="Q1476" s="276"/>
      <c r="Z1476" s="87"/>
      <c r="AA1476" s="88"/>
      <c r="AB1476" s="89"/>
      <c r="AC1476" s="109"/>
    </row>
    <row r="1477" spans="1:29" ht="12" customHeight="1" thickBot="1" x14ac:dyDescent="0.25">
      <c r="A1477" s="272" t="str">
        <f>IF((ROW()-3)/3&lt;=AnzTeams,ROUNDUP((ROW()-3)/3,0),"")</f>
        <v/>
      </c>
      <c r="B1477" s="68"/>
      <c r="C1477" s="68"/>
      <c r="D1477" s="68"/>
      <c r="E1477" s="66"/>
      <c r="F1477" s="67"/>
      <c r="G1477" s="67"/>
      <c r="H1477" s="71"/>
      <c r="I1477" s="72"/>
      <c r="J1477" s="67"/>
      <c r="K1477" s="67"/>
      <c r="L1477" s="67"/>
      <c r="M1477" s="67"/>
      <c r="N1477" s="67"/>
      <c r="O1477" s="67"/>
      <c r="P1477" s="73"/>
      <c r="Q1477" s="274" t="str">
        <f>IF(COUNTA(E1477:P1477)&gt;0,IF(COUNTA(E1477:P1477)&lt;&gt;2,"???",$AB$1),"")</f>
        <v/>
      </c>
      <c r="Z1477" s="82" t="str">
        <f>IF(Q1477=$AB$1,INDEX($E$3:$H$3,MAX(E1478:H1478)),"")</f>
        <v/>
      </c>
      <c r="AA1477" s="83" t="str">
        <f>IF(Q1477=$AB$1,INDEX($I$3:$P$3,MAX(I1478:P1478)),"")</f>
        <v/>
      </c>
      <c r="AB1477" s="84" t="str">
        <f>IF(ISNUMBER(AA1477),Z1477&amp;AA1477,"")</f>
        <v/>
      </c>
      <c r="AC1477" s="107" t="str">
        <f>IF(ISNUMBER(AA1477),AB1477&amp;TEXT(COUNTIF(AB$4:AB1477,AB1477),"000"),"")</f>
        <v/>
      </c>
    </row>
    <row r="1478" spans="1:29" ht="12" customHeight="1" thickBot="1" x14ac:dyDescent="0.25">
      <c r="A1478" s="272"/>
      <c r="B1478" s="64"/>
      <c r="C1478" s="64"/>
      <c r="D1478" s="64"/>
      <c r="E1478" s="78" t="str">
        <f t="shared" ref="E1478:H1478" si="4424">IF(LEN(E1477)=1,COLUMN(A1474),"")</f>
        <v/>
      </c>
      <c r="F1478" s="79" t="str">
        <f t="shared" si="4424"/>
        <v/>
      </c>
      <c r="G1478" s="79" t="str">
        <f t="shared" si="4424"/>
        <v/>
      </c>
      <c r="H1478" s="79" t="str">
        <f t="shared" si="4424"/>
        <v/>
      </c>
      <c r="I1478" s="80" t="str">
        <f t="shared" ref="I1478" si="4425">IF(LEN(I1477)=1,COLUMN(A1474),"")</f>
        <v/>
      </c>
      <c r="J1478" s="79" t="str">
        <f t="shared" ref="J1478" si="4426">IF(LEN(J1477)=1,COLUMN(B1474),"")</f>
        <v/>
      </c>
      <c r="K1478" s="79" t="str">
        <f t="shared" ref="K1478" si="4427">IF(LEN(K1477)=1,COLUMN(C1474),"")</f>
        <v/>
      </c>
      <c r="L1478" s="79" t="str">
        <f t="shared" ref="L1478" si="4428">IF(LEN(L1477)=1,COLUMN(D1474),"")</f>
        <v/>
      </c>
      <c r="M1478" s="79" t="str">
        <f t="shared" ref="M1478" si="4429">IF(LEN(M1477)=1,COLUMN(E1474),"")</f>
        <v/>
      </c>
      <c r="N1478" s="79" t="str">
        <f t="shared" ref="N1478" si="4430">IF(LEN(N1477)=1,COLUMN(F1474),"")</f>
        <v/>
      </c>
      <c r="O1478" s="79" t="str">
        <f t="shared" ref="O1478" si="4431">IF(LEN(O1477)=1,COLUMN(G1474),"")</f>
        <v/>
      </c>
      <c r="P1478" s="81" t="str">
        <f t="shared" ref="P1478" si="4432">IF(LEN(P1477)=1,COLUMN(H1474),"")</f>
        <v/>
      </c>
      <c r="Q1478" s="275"/>
      <c r="Z1478" s="85"/>
      <c r="AB1478" s="86"/>
      <c r="AC1478" s="108"/>
    </row>
    <row r="1479" spans="1:29" ht="12" customHeight="1" thickBot="1" x14ac:dyDescent="0.25">
      <c r="A1479" s="272"/>
      <c r="B1479" s="65"/>
      <c r="C1479" s="65"/>
      <c r="D1479" s="65"/>
      <c r="E1479" s="74"/>
      <c r="F1479" s="75"/>
      <c r="G1479" s="75"/>
      <c r="H1479" s="75"/>
      <c r="I1479" s="76"/>
      <c r="J1479" s="75"/>
      <c r="K1479" s="75"/>
      <c r="L1479" s="75"/>
      <c r="M1479" s="75"/>
      <c r="N1479" s="75"/>
      <c r="O1479" s="75"/>
      <c r="P1479" s="77"/>
      <c r="Q1479" s="276"/>
      <c r="Z1479" s="87"/>
      <c r="AA1479" s="88"/>
      <c r="AB1479" s="89"/>
      <c r="AC1479" s="109"/>
    </row>
    <row r="1480" spans="1:29" ht="12" customHeight="1" thickBot="1" x14ac:dyDescent="0.25">
      <c r="A1480" s="272" t="str">
        <f>IF((ROW()-3)/3&lt;=AnzTeams,ROUNDUP((ROW()-3)/3,0),"")</f>
        <v/>
      </c>
      <c r="B1480" s="68"/>
      <c r="C1480" s="68"/>
      <c r="D1480" s="68"/>
      <c r="E1480" s="66"/>
      <c r="F1480" s="67"/>
      <c r="G1480" s="67"/>
      <c r="H1480" s="71"/>
      <c r="I1480" s="72"/>
      <c r="J1480" s="67"/>
      <c r="K1480" s="67"/>
      <c r="L1480" s="67"/>
      <c r="M1480" s="67"/>
      <c r="N1480" s="67"/>
      <c r="O1480" s="67"/>
      <c r="P1480" s="73"/>
      <c r="Q1480" s="274" t="str">
        <f>IF(COUNTA(E1480:P1480)&gt;0,IF(COUNTA(E1480:P1480)&lt;&gt;2,"???",$AB$1),"")</f>
        <v/>
      </c>
      <c r="Z1480" s="82" t="str">
        <f>IF(Q1480=$AB$1,INDEX($E$3:$H$3,MAX(E1481:H1481)),"")</f>
        <v/>
      </c>
      <c r="AA1480" s="83" t="str">
        <f>IF(Q1480=$AB$1,INDEX($I$3:$P$3,MAX(I1481:P1481)),"")</f>
        <v/>
      </c>
      <c r="AB1480" s="84" t="str">
        <f>IF(ISNUMBER(AA1480),Z1480&amp;AA1480,"")</f>
        <v/>
      </c>
      <c r="AC1480" s="107" t="str">
        <f>IF(ISNUMBER(AA1480),AB1480&amp;TEXT(COUNTIF(AB$4:AB1480,AB1480),"000"),"")</f>
        <v/>
      </c>
    </row>
    <row r="1481" spans="1:29" ht="12" customHeight="1" thickBot="1" x14ac:dyDescent="0.25">
      <c r="A1481" s="272"/>
      <c r="B1481" s="64"/>
      <c r="C1481" s="64"/>
      <c r="D1481" s="64"/>
      <c r="E1481" s="78" t="str">
        <f t="shared" ref="E1481:H1481" si="4433">IF(LEN(E1480)=1,COLUMN(A1477),"")</f>
        <v/>
      </c>
      <c r="F1481" s="79" t="str">
        <f t="shared" si="4433"/>
        <v/>
      </c>
      <c r="G1481" s="79" t="str">
        <f t="shared" si="4433"/>
        <v/>
      </c>
      <c r="H1481" s="79" t="str">
        <f t="shared" si="4433"/>
        <v/>
      </c>
      <c r="I1481" s="80" t="str">
        <f t="shared" ref="I1481" si="4434">IF(LEN(I1480)=1,COLUMN(A1477),"")</f>
        <v/>
      </c>
      <c r="J1481" s="79" t="str">
        <f t="shared" ref="J1481" si="4435">IF(LEN(J1480)=1,COLUMN(B1477),"")</f>
        <v/>
      </c>
      <c r="K1481" s="79" t="str">
        <f t="shared" ref="K1481" si="4436">IF(LEN(K1480)=1,COLUMN(C1477),"")</f>
        <v/>
      </c>
      <c r="L1481" s="79" t="str">
        <f t="shared" ref="L1481" si="4437">IF(LEN(L1480)=1,COLUMN(D1477),"")</f>
        <v/>
      </c>
      <c r="M1481" s="79" t="str">
        <f t="shared" ref="M1481" si="4438">IF(LEN(M1480)=1,COLUMN(E1477),"")</f>
        <v/>
      </c>
      <c r="N1481" s="79" t="str">
        <f t="shared" ref="N1481" si="4439">IF(LEN(N1480)=1,COLUMN(F1477),"")</f>
        <v/>
      </c>
      <c r="O1481" s="79" t="str">
        <f t="shared" ref="O1481" si="4440">IF(LEN(O1480)=1,COLUMN(G1477),"")</f>
        <v/>
      </c>
      <c r="P1481" s="81" t="str">
        <f t="shared" ref="P1481" si="4441">IF(LEN(P1480)=1,COLUMN(H1477),"")</f>
        <v/>
      </c>
      <c r="Q1481" s="275"/>
      <c r="Z1481" s="85"/>
      <c r="AB1481" s="86"/>
      <c r="AC1481" s="108"/>
    </row>
    <row r="1482" spans="1:29" ht="12" customHeight="1" thickBot="1" x14ac:dyDescent="0.25">
      <c r="A1482" s="272"/>
      <c r="B1482" s="65"/>
      <c r="C1482" s="65"/>
      <c r="D1482" s="65"/>
      <c r="E1482" s="74"/>
      <c r="F1482" s="75"/>
      <c r="G1482" s="75"/>
      <c r="H1482" s="75"/>
      <c r="I1482" s="76"/>
      <c r="J1482" s="75"/>
      <c r="K1482" s="75"/>
      <c r="L1482" s="75"/>
      <c r="M1482" s="75"/>
      <c r="N1482" s="75"/>
      <c r="O1482" s="75"/>
      <c r="P1482" s="77"/>
      <c r="Q1482" s="276"/>
      <c r="Z1482" s="87"/>
      <c r="AA1482" s="88"/>
      <c r="AB1482" s="89"/>
      <c r="AC1482" s="109"/>
    </row>
    <row r="1483" spans="1:29" ht="12" customHeight="1" thickBot="1" x14ac:dyDescent="0.25">
      <c r="A1483" s="272" t="str">
        <f>IF((ROW()-3)/3&lt;=AnzTeams,ROUNDUP((ROW()-3)/3,0),"")</f>
        <v/>
      </c>
      <c r="B1483" s="68"/>
      <c r="C1483" s="68"/>
      <c r="D1483" s="68"/>
      <c r="E1483" s="66"/>
      <c r="F1483" s="67"/>
      <c r="G1483" s="67"/>
      <c r="H1483" s="71"/>
      <c r="I1483" s="72"/>
      <c r="J1483" s="67"/>
      <c r="K1483" s="67"/>
      <c r="L1483" s="67"/>
      <c r="M1483" s="67"/>
      <c r="N1483" s="67"/>
      <c r="O1483" s="67"/>
      <c r="P1483" s="73"/>
      <c r="Q1483" s="274" t="str">
        <f>IF(COUNTA(E1483:P1483)&gt;0,IF(COUNTA(E1483:P1483)&lt;&gt;2,"???",$AB$1),"")</f>
        <v/>
      </c>
      <c r="Z1483" s="82" t="str">
        <f>IF(Q1483=$AB$1,INDEX($E$3:$H$3,MAX(E1484:H1484)),"")</f>
        <v/>
      </c>
      <c r="AA1483" s="83" t="str">
        <f>IF(Q1483=$AB$1,INDEX($I$3:$P$3,MAX(I1484:P1484)),"")</f>
        <v/>
      </c>
      <c r="AB1483" s="84" t="str">
        <f>IF(ISNUMBER(AA1483),Z1483&amp;AA1483,"")</f>
        <v/>
      </c>
      <c r="AC1483" s="107" t="str">
        <f>IF(ISNUMBER(AA1483),AB1483&amp;TEXT(COUNTIF(AB$4:AB1483,AB1483),"000"),"")</f>
        <v/>
      </c>
    </row>
    <row r="1484" spans="1:29" ht="12" customHeight="1" thickBot="1" x14ac:dyDescent="0.25">
      <c r="A1484" s="272"/>
      <c r="B1484" s="64"/>
      <c r="C1484" s="64"/>
      <c r="D1484" s="64"/>
      <c r="E1484" s="78" t="str">
        <f t="shared" ref="E1484:H1484" si="4442">IF(LEN(E1483)=1,COLUMN(A1480),"")</f>
        <v/>
      </c>
      <c r="F1484" s="79" t="str">
        <f t="shared" si="4442"/>
        <v/>
      </c>
      <c r="G1484" s="79" t="str">
        <f t="shared" si="4442"/>
        <v/>
      </c>
      <c r="H1484" s="79" t="str">
        <f t="shared" si="4442"/>
        <v/>
      </c>
      <c r="I1484" s="80" t="str">
        <f t="shared" ref="I1484" si="4443">IF(LEN(I1483)=1,COLUMN(A1480),"")</f>
        <v/>
      </c>
      <c r="J1484" s="79" t="str">
        <f t="shared" ref="J1484" si="4444">IF(LEN(J1483)=1,COLUMN(B1480),"")</f>
        <v/>
      </c>
      <c r="K1484" s="79" t="str">
        <f t="shared" ref="K1484" si="4445">IF(LEN(K1483)=1,COLUMN(C1480),"")</f>
        <v/>
      </c>
      <c r="L1484" s="79" t="str">
        <f t="shared" ref="L1484" si="4446">IF(LEN(L1483)=1,COLUMN(D1480),"")</f>
        <v/>
      </c>
      <c r="M1484" s="79" t="str">
        <f t="shared" ref="M1484" si="4447">IF(LEN(M1483)=1,COLUMN(E1480),"")</f>
        <v/>
      </c>
      <c r="N1484" s="79" t="str">
        <f t="shared" ref="N1484" si="4448">IF(LEN(N1483)=1,COLUMN(F1480),"")</f>
        <v/>
      </c>
      <c r="O1484" s="79" t="str">
        <f t="shared" ref="O1484" si="4449">IF(LEN(O1483)=1,COLUMN(G1480),"")</f>
        <v/>
      </c>
      <c r="P1484" s="81" t="str">
        <f t="shared" ref="P1484" si="4450">IF(LEN(P1483)=1,COLUMN(H1480),"")</f>
        <v/>
      </c>
      <c r="Q1484" s="275"/>
      <c r="Z1484" s="85"/>
      <c r="AB1484" s="86"/>
      <c r="AC1484" s="108"/>
    </row>
    <row r="1485" spans="1:29" ht="12" customHeight="1" thickBot="1" x14ac:dyDescent="0.25">
      <c r="A1485" s="272"/>
      <c r="B1485" s="65"/>
      <c r="C1485" s="65"/>
      <c r="D1485" s="65"/>
      <c r="E1485" s="74"/>
      <c r="F1485" s="75"/>
      <c r="G1485" s="75"/>
      <c r="H1485" s="75"/>
      <c r="I1485" s="76"/>
      <c r="J1485" s="75"/>
      <c r="K1485" s="75"/>
      <c r="L1485" s="75"/>
      <c r="M1485" s="75"/>
      <c r="N1485" s="75"/>
      <c r="O1485" s="75"/>
      <c r="P1485" s="77"/>
      <c r="Q1485" s="276"/>
      <c r="Z1485" s="87"/>
      <c r="AA1485" s="88"/>
      <c r="AB1485" s="89"/>
      <c r="AC1485" s="109"/>
    </row>
    <row r="1486" spans="1:29" ht="12" customHeight="1" thickBot="1" x14ac:dyDescent="0.25">
      <c r="A1486" s="272" t="str">
        <f>IF((ROW()-3)/3&lt;=AnzTeams,ROUNDUP((ROW()-3)/3,0),"")</f>
        <v/>
      </c>
      <c r="B1486" s="68"/>
      <c r="C1486" s="68"/>
      <c r="D1486" s="68"/>
      <c r="E1486" s="66"/>
      <c r="F1486" s="67"/>
      <c r="G1486" s="67"/>
      <c r="H1486" s="71"/>
      <c r="I1486" s="72"/>
      <c r="J1486" s="67"/>
      <c r="K1486" s="67"/>
      <c r="L1486" s="67"/>
      <c r="M1486" s="67"/>
      <c r="N1486" s="67"/>
      <c r="O1486" s="67"/>
      <c r="P1486" s="73"/>
      <c r="Q1486" s="274" t="str">
        <f>IF(COUNTA(E1486:P1486)&gt;0,IF(COUNTA(E1486:P1486)&lt;&gt;2,"???",$AB$1),"")</f>
        <v/>
      </c>
      <c r="Z1486" s="82" t="str">
        <f>IF(Q1486=$AB$1,INDEX($E$3:$H$3,MAX(E1487:H1487)),"")</f>
        <v/>
      </c>
      <c r="AA1486" s="83" t="str">
        <f>IF(Q1486=$AB$1,INDEX($I$3:$P$3,MAX(I1487:P1487)),"")</f>
        <v/>
      </c>
      <c r="AB1486" s="84" t="str">
        <f>IF(ISNUMBER(AA1486),Z1486&amp;AA1486,"")</f>
        <v/>
      </c>
      <c r="AC1486" s="107" t="str">
        <f>IF(ISNUMBER(AA1486),AB1486&amp;TEXT(COUNTIF(AB$4:AB1486,AB1486),"000"),"")</f>
        <v/>
      </c>
    </row>
    <row r="1487" spans="1:29" ht="12" customHeight="1" thickBot="1" x14ac:dyDescent="0.25">
      <c r="A1487" s="272"/>
      <c r="B1487" s="64"/>
      <c r="C1487" s="64"/>
      <c r="D1487" s="64"/>
      <c r="E1487" s="78" t="str">
        <f t="shared" ref="E1487:H1487" si="4451">IF(LEN(E1486)=1,COLUMN(A1483),"")</f>
        <v/>
      </c>
      <c r="F1487" s="79" t="str">
        <f t="shared" si="4451"/>
        <v/>
      </c>
      <c r="G1487" s="79" t="str">
        <f t="shared" si="4451"/>
        <v/>
      </c>
      <c r="H1487" s="79" t="str">
        <f t="shared" si="4451"/>
        <v/>
      </c>
      <c r="I1487" s="80" t="str">
        <f t="shared" ref="I1487" si="4452">IF(LEN(I1486)=1,COLUMN(A1483),"")</f>
        <v/>
      </c>
      <c r="J1487" s="79" t="str">
        <f t="shared" ref="J1487" si="4453">IF(LEN(J1486)=1,COLUMN(B1483),"")</f>
        <v/>
      </c>
      <c r="K1487" s="79" t="str">
        <f t="shared" ref="K1487" si="4454">IF(LEN(K1486)=1,COLUMN(C1483),"")</f>
        <v/>
      </c>
      <c r="L1487" s="79" t="str">
        <f t="shared" ref="L1487" si="4455">IF(LEN(L1486)=1,COLUMN(D1483),"")</f>
        <v/>
      </c>
      <c r="M1487" s="79" t="str">
        <f t="shared" ref="M1487" si="4456">IF(LEN(M1486)=1,COLUMN(E1483),"")</f>
        <v/>
      </c>
      <c r="N1487" s="79" t="str">
        <f t="shared" ref="N1487" si="4457">IF(LEN(N1486)=1,COLUMN(F1483),"")</f>
        <v/>
      </c>
      <c r="O1487" s="79" t="str">
        <f t="shared" ref="O1487" si="4458">IF(LEN(O1486)=1,COLUMN(G1483),"")</f>
        <v/>
      </c>
      <c r="P1487" s="81" t="str">
        <f t="shared" ref="P1487" si="4459">IF(LEN(P1486)=1,COLUMN(H1483),"")</f>
        <v/>
      </c>
      <c r="Q1487" s="275"/>
      <c r="Z1487" s="85"/>
      <c r="AB1487" s="86"/>
      <c r="AC1487" s="108"/>
    </row>
    <row r="1488" spans="1:29" ht="12" customHeight="1" thickBot="1" x14ac:dyDescent="0.25">
      <c r="A1488" s="272"/>
      <c r="B1488" s="65"/>
      <c r="C1488" s="65"/>
      <c r="D1488" s="65"/>
      <c r="E1488" s="74"/>
      <c r="F1488" s="75"/>
      <c r="G1488" s="75"/>
      <c r="H1488" s="75"/>
      <c r="I1488" s="76"/>
      <c r="J1488" s="75"/>
      <c r="K1488" s="75"/>
      <c r="L1488" s="75"/>
      <c r="M1488" s="75"/>
      <c r="N1488" s="75"/>
      <c r="O1488" s="75"/>
      <c r="P1488" s="77"/>
      <c r="Q1488" s="276"/>
      <c r="Z1488" s="87"/>
      <c r="AA1488" s="88"/>
      <c r="AB1488" s="89"/>
      <c r="AC1488" s="109"/>
    </row>
    <row r="1489" spans="1:29" ht="12" customHeight="1" thickBot="1" x14ac:dyDescent="0.25">
      <c r="A1489" s="272" t="str">
        <f>IF((ROW()-3)/3&lt;=AnzTeams,ROUNDUP((ROW()-3)/3,0),"")</f>
        <v/>
      </c>
      <c r="B1489" s="68"/>
      <c r="C1489" s="68"/>
      <c r="D1489" s="68"/>
      <c r="E1489" s="66"/>
      <c r="F1489" s="67"/>
      <c r="G1489" s="67"/>
      <c r="H1489" s="71"/>
      <c r="I1489" s="72"/>
      <c r="J1489" s="67"/>
      <c r="K1489" s="67"/>
      <c r="L1489" s="67"/>
      <c r="M1489" s="67"/>
      <c r="N1489" s="67"/>
      <c r="O1489" s="67"/>
      <c r="P1489" s="73"/>
      <c r="Q1489" s="274" t="str">
        <f>IF(COUNTA(E1489:P1489)&gt;0,IF(COUNTA(E1489:P1489)&lt;&gt;2,"???",$AB$1),"")</f>
        <v/>
      </c>
      <c r="Z1489" s="82" t="str">
        <f>IF(Q1489=$AB$1,INDEX($E$3:$H$3,MAX(E1490:H1490)),"")</f>
        <v/>
      </c>
      <c r="AA1489" s="83" t="str">
        <f>IF(Q1489=$AB$1,INDEX($I$3:$P$3,MAX(I1490:P1490)),"")</f>
        <v/>
      </c>
      <c r="AB1489" s="84" t="str">
        <f>IF(ISNUMBER(AA1489),Z1489&amp;AA1489,"")</f>
        <v/>
      </c>
      <c r="AC1489" s="107" t="str">
        <f>IF(ISNUMBER(AA1489),AB1489&amp;TEXT(COUNTIF(AB$4:AB1489,AB1489),"000"),"")</f>
        <v/>
      </c>
    </row>
    <row r="1490" spans="1:29" ht="12" customHeight="1" thickBot="1" x14ac:dyDescent="0.25">
      <c r="A1490" s="272"/>
      <c r="B1490" s="64"/>
      <c r="C1490" s="64"/>
      <c r="D1490" s="64"/>
      <c r="E1490" s="78" t="str">
        <f t="shared" ref="E1490:H1490" si="4460">IF(LEN(E1489)=1,COLUMN(A1486),"")</f>
        <v/>
      </c>
      <c r="F1490" s="79" t="str">
        <f t="shared" si="4460"/>
        <v/>
      </c>
      <c r="G1490" s="79" t="str">
        <f t="shared" si="4460"/>
        <v/>
      </c>
      <c r="H1490" s="79" t="str">
        <f t="shared" si="4460"/>
        <v/>
      </c>
      <c r="I1490" s="80" t="str">
        <f t="shared" ref="I1490" si="4461">IF(LEN(I1489)=1,COLUMN(A1486),"")</f>
        <v/>
      </c>
      <c r="J1490" s="79" t="str">
        <f t="shared" ref="J1490" si="4462">IF(LEN(J1489)=1,COLUMN(B1486),"")</f>
        <v/>
      </c>
      <c r="K1490" s="79" t="str">
        <f t="shared" ref="K1490" si="4463">IF(LEN(K1489)=1,COLUMN(C1486),"")</f>
        <v/>
      </c>
      <c r="L1490" s="79" t="str">
        <f t="shared" ref="L1490" si="4464">IF(LEN(L1489)=1,COLUMN(D1486),"")</f>
        <v/>
      </c>
      <c r="M1490" s="79" t="str">
        <f t="shared" ref="M1490" si="4465">IF(LEN(M1489)=1,COLUMN(E1486),"")</f>
        <v/>
      </c>
      <c r="N1490" s="79" t="str">
        <f t="shared" ref="N1490" si="4466">IF(LEN(N1489)=1,COLUMN(F1486),"")</f>
        <v/>
      </c>
      <c r="O1490" s="79" t="str">
        <f t="shared" ref="O1490" si="4467">IF(LEN(O1489)=1,COLUMN(G1486),"")</f>
        <v/>
      </c>
      <c r="P1490" s="81" t="str">
        <f t="shared" ref="P1490" si="4468">IF(LEN(P1489)=1,COLUMN(H1486),"")</f>
        <v/>
      </c>
      <c r="Q1490" s="275"/>
      <c r="Z1490" s="85"/>
      <c r="AB1490" s="86"/>
      <c r="AC1490" s="108"/>
    </row>
    <row r="1491" spans="1:29" ht="12" customHeight="1" thickBot="1" x14ac:dyDescent="0.25">
      <c r="A1491" s="272"/>
      <c r="B1491" s="65"/>
      <c r="C1491" s="65"/>
      <c r="D1491" s="65"/>
      <c r="E1491" s="74"/>
      <c r="F1491" s="75"/>
      <c r="G1491" s="75"/>
      <c r="H1491" s="75"/>
      <c r="I1491" s="76"/>
      <c r="J1491" s="75"/>
      <c r="K1491" s="75"/>
      <c r="L1491" s="75"/>
      <c r="M1491" s="75"/>
      <c r="N1491" s="75"/>
      <c r="O1491" s="75"/>
      <c r="P1491" s="77"/>
      <c r="Q1491" s="276"/>
      <c r="Z1491" s="87"/>
      <c r="AA1491" s="88"/>
      <c r="AB1491" s="89"/>
      <c r="AC1491" s="109"/>
    </row>
    <row r="1492" spans="1:29" ht="12" customHeight="1" thickBot="1" x14ac:dyDescent="0.25">
      <c r="A1492" s="272" t="str">
        <f>IF((ROW()-3)/3&lt;=AnzTeams,ROUNDUP((ROW()-3)/3,0),"")</f>
        <v/>
      </c>
      <c r="B1492" s="68"/>
      <c r="C1492" s="68"/>
      <c r="D1492" s="68"/>
      <c r="E1492" s="66"/>
      <c r="F1492" s="67"/>
      <c r="G1492" s="67"/>
      <c r="H1492" s="71"/>
      <c r="I1492" s="72"/>
      <c r="J1492" s="67"/>
      <c r="K1492" s="67"/>
      <c r="L1492" s="67"/>
      <c r="M1492" s="67"/>
      <c r="N1492" s="67"/>
      <c r="O1492" s="67"/>
      <c r="P1492" s="73"/>
      <c r="Q1492" s="274" t="str">
        <f>IF(COUNTA(E1492:P1492)&gt;0,IF(COUNTA(E1492:P1492)&lt;&gt;2,"???",$AB$1),"")</f>
        <v/>
      </c>
      <c r="Z1492" s="82" t="str">
        <f>IF(Q1492=$AB$1,INDEX($E$3:$H$3,MAX(E1493:H1493)),"")</f>
        <v/>
      </c>
      <c r="AA1492" s="83" t="str">
        <f>IF(Q1492=$AB$1,INDEX($I$3:$P$3,MAX(I1493:P1493)),"")</f>
        <v/>
      </c>
      <c r="AB1492" s="84" t="str">
        <f>IF(ISNUMBER(AA1492),Z1492&amp;AA1492,"")</f>
        <v/>
      </c>
      <c r="AC1492" s="107" t="str">
        <f>IF(ISNUMBER(AA1492),AB1492&amp;TEXT(COUNTIF(AB$4:AB1492,AB1492),"000"),"")</f>
        <v/>
      </c>
    </row>
    <row r="1493" spans="1:29" ht="12" customHeight="1" thickBot="1" x14ac:dyDescent="0.25">
      <c r="A1493" s="272"/>
      <c r="B1493" s="64"/>
      <c r="C1493" s="64"/>
      <c r="D1493" s="64"/>
      <c r="E1493" s="78" t="str">
        <f t="shared" ref="E1493:H1493" si="4469">IF(LEN(E1492)=1,COLUMN(A1489),"")</f>
        <v/>
      </c>
      <c r="F1493" s="79" t="str">
        <f t="shared" si="4469"/>
        <v/>
      </c>
      <c r="G1493" s="79" t="str">
        <f t="shared" si="4469"/>
        <v/>
      </c>
      <c r="H1493" s="79" t="str">
        <f t="shared" si="4469"/>
        <v/>
      </c>
      <c r="I1493" s="80" t="str">
        <f t="shared" ref="I1493" si="4470">IF(LEN(I1492)=1,COLUMN(A1489),"")</f>
        <v/>
      </c>
      <c r="J1493" s="79" t="str">
        <f t="shared" ref="J1493" si="4471">IF(LEN(J1492)=1,COLUMN(B1489),"")</f>
        <v/>
      </c>
      <c r="K1493" s="79" t="str">
        <f t="shared" ref="K1493" si="4472">IF(LEN(K1492)=1,COLUMN(C1489),"")</f>
        <v/>
      </c>
      <c r="L1493" s="79" t="str">
        <f t="shared" ref="L1493" si="4473">IF(LEN(L1492)=1,COLUMN(D1489),"")</f>
        <v/>
      </c>
      <c r="M1493" s="79" t="str">
        <f t="shared" ref="M1493" si="4474">IF(LEN(M1492)=1,COLUMN(E1489),"")</f>
        <v/>
      </c>
      <c r="N1493" s="79" t="str">
        <f t="shared" ref="N1493" si="4475">IF(LEN(N1492)=1,COLUMN(F1489),"")</f>
        <v/>
      </c>
      <c r="O1493" s="79" t="str">
        <f t="shared" ref="O1493" si="4476">IF(LEN(O1492)=1,COLUMN(G1489),"")</f>
        <v/>
      </c>
      <c r="P1493" s="81" t="str">
        <f t="shared" ref="P1493" si="4477">IF(LEN(P1492)=1,COLUMN(H1489),"")</f>
        <v/>
      </c>
      <c r="Q1493" s="275"/>
      <c r="Z1493" s="85"/>
      <c r="AB1493" s="86"/>
      <c r="AC1493" s="108"/>
    </row>
    <row r="1494" spans="1:29" ht="12" customHeight="1" thickBot="1" x14ac:dyDescent="0.25">
      <c r="A1494" s="272"/>
      <c r="B1494" s="65"/>
      <c r="C1494" s="65"/>
      <c r="D1494" s="65"/>
      <c r="E1494" s="74"/>
      <c r="F1494" s="75"/>
      <c r="G1494" s="75"/>
      <c r="H1494" s="75"/>
      <c r="I1494" s="76"/>
      <c r="J1494" s="75"/>
      <c r="K1494" s="75"/>
      <c r="L1494" s="75"/>
      <c r="M1494" s="75"/>
      <c r="N1494" s="75"/>
      <c r="O1494" s="75"/>
      <c r="P1494" s="77"/>
      <c r="Q1494" s="276"/>
      <c r="Z1494" s="87"/>
      <c r="AA1494" s="88"/>
      <c r="AB1494" s="89"/>
      <c r="AC1494" s="109"/>
    </row>
    <row r="1495" spans="1:29" ht="12" customHeight="1" thickBot="1" x14ac:dyDescent="0.25">
      <c r="A1495" s="272" t="str">
        <f>IF((ROW()-3)/3&lt;=AnzTeams,ROUNDUP((ROW()-3)/3,0),"")</f>
        <v/>
      </c>
      <c r="B1495" s="68"/>
      <c r="C1495" s="68"/>
      <c r="D1495" s="68"/>
      <c r="E1495" s="66"/>
      <c r="F1495" s="67"/>
      <c r="G1495" s="67"/>
      <c r="H1495" s="71"/>
      <c r="I1495" s="72"/>
      <c r="J1495" s="67"/>
      <c r="K1495" s="67"/>
      <c r="L1495" s="67"/>
      <c r="M1495" s="67"/>
      <c r="N1495" s="67"/>
      <c r="O1495" s="67"/>
      <c r="P1495" s="73"/>
      <c r="Q1495" s="274" t="str">
        <f>IF(COUNTA(E1495:P1495)&gt;0,IF(COUNTA(E1495:P1495)&lt;&gt;2,"???",$AB$1),"")</f>
        <v/>
      </c>
      <c r="Z1495" s="82" t="str">
        <f>IF(Q1495=$AB$1,INDEX($E$3:$H$3,MAX(E1496:H1496)),"")</f>
        <v/>
      </c>
      <c r="AA1495" s="83" t="str">
        <f>IF(Q1495=$AB$1,INDEX($I$3:$P$3,MAX(I1496:P1496)),"")</f>
        <v/>
      </c>
      <c r="AB1495" s="84" t="str">
        <f>IF(ISNUMBER(AA1495),Z1495&amp;AA1495,"")</f>
        <v/>
      </c>
      <c r="AC1495" s="107" t="str">
        <f>IF(ISNUMBER(AA1495),AB1495&amp;TEXT(COUNTIF(AB$4:AB1495,AB1495),"000"),"")</f>
        <v/>
      </c>
    </row>
    <row r="1496" spans="1:29" ht="12" customHeight="1" thickBot="1" x14ac:dyDescent="0.25">
      <c r="A1496" s="272"/>
      <c r="B1496" s="64"/>
      <c r="C1496" s="64"/>
      <c r="D1496" s="64"/>
      <c r="E1496" s="78" t="str">
        <f t="shared" ref="E1496:H1496" si="4478">IF(LEN(E1495)=1,COLUMN(A1492),"")</f>
        <v/>
      </c>
      <c r="F1496" s="79" t="str">
        <f t="shared" si="4478"/>
        <v/>
      </c>
      <c r="G1496" s="79" t="str">
        <f t="shared" si="4478"/>
        <v/>
      </c>
      <c r="H1496" s="79" t="str">
        <f t="shared" si="4478"/>
        <v/>
      </c>
      <c r="I1496" s="80" t="str">
        <f t="shared" ref="I1496" si="4479">IF(LEN(I1495)=1,COLUMN(A1492),"")</f>
        <v/>
      </c>
      <c r="J1496" s="79" t="str">
        <f t="shared" ref="J1496" si="4480">IF(LEN(J1495)=1,COLUMN(B1492),"")</f>
        <v/>
      </c>
      <c r="K1496" s="79" t="str">
        <f t="shared" ref="K1496" si="4481">IF(LEN(K1495)=1,COLUMN(C1492),"")</f>
        <v/>
      </c>
      <c r="L1496" s="79" t="str">
        <f t="shared" ref="L1496" si="4482">IF(LEN(L1495)=1,COLUMN(D1492),"")</f>
        <v/>
      </c>
      <c r="M1496" s="79" t="str">
        <f t="shared" ref="M1496" si="4483">IF(LEN(M1495)=1,COLUMN(E1492),"")</f>
        <v/>
      </c>
      <c r="N1496" s="79" t="str">
        <f t="shared" ref="N1496" si="4484">IF(LEN(N1495)=1,COLUMN(F1492),"")</f>
        <v/>
      </c>
      <c r="O1496" s="79" t="str">
        <f t="shared" ref="O1496" si="4485">IF(LEN(O1495)=1,COLUMN(G1492),"")</f>
        <v/>
      </c>
      <c r="P1496" s="81" t="str">
        <f t="shared" ref="P1496" si="4486">IF(LEN(P1495)=1,COLUMN(H1492),"")</f>
        <v/>
      </c>
      <c r="Q1496" s="275"/>
      <c r="Z1496" s="85"/>
      <c r="AB1496" s="86"/>
      <c r="AC1496" s="108"/>
    </row>
    <row r="1497" spans="1:29" ht="12" customHeight="1" thickBot="1" x14ac:dyDescent="0.25">
      <c r="A1497" s="272"/>
      <c r="B1497" s="65"/>
      <c r="C1497" s="65"/>
      <c r="D1497" s="65"/>
      <c r="E1497" s="74"/>
      <c r="F1497" s="75"/>
      <c r="G1497" s="75"/>
      <c r="H1497" s="75"/>
      <c r="I1497" s="76"/>
      <c r="J1497" s="75"/>
      <c r="K1497" s="75"/>
      <c r="L1497" s="75"/>
      <c r="M1497" s="75"/>
      <c r="N1497" s="75"/>
      <c r="O1497" s="75"/>
      <c r="P1497" s="77"/>
      <c r="Q1497" s="276"/>
      <c r="Z1497" s="87"/>
      <c r="AA1497" s="88"/>
      <c r="AB1497" s="89"/>
      <c r="AC1497" s="109"/>
    </row>
    <row r="1498" spans="1:29" ht="12" customHeight="1" thickBot="1" x14ac:dyDescent="0.25">
      <c r="A1498" s="272" t="str">
        <f>IF((ROW()-3)/3&lt;=AnzTeams,ROUNDUP((ROW()-3)/3,0),"")</f>
        <v/>
      </c>
      <c r="B1498" s="68"/>
      <c r="C1498" s="68"/>
      <c r="D1498" s="68"/>
      <c r="E1498" s="66"/>
      <c r="F1498" s="67"/>
      <c r="G1498" s="67"/>
      <c r="H1498" s="71"/>
      <c r="I1498" s="72"/>
      <c r="J1498" s="67"/>
      <c r="K1498" s="67"/>
      <c r="L1498" s="67"/>
      <c r="M1498" s="67"/>
      <c r="N1498" s="67"/>
      <c r="O1498" s="67"/>
      <c r="P1498" s="73"/>
      <c r="Q1498" s="274" t="str">
        <f>IF(COUNTA(E1498:P1498)&gt;0,IF(COUNTA(E1498:P1498)&lt;&gt;2,"???",$AB$1),"")</f>
        <v/>
      </c>
      <c r="Z1498" s="82" t="str">
        <f>IF(Q1498=$AB$1,INDEX($E$3:$H$3,MAX(E1499:H1499)),"")</f>
        <v/>
      </c>
      <c r="AA1498" s="83" t="str">
        <f>IF(Q1498=$AB$1,INDEX($I$3:$P$3,MAX(I1499:P1499)),"")</f>
        <v/>
      </c>
      <c r="AB1498" s="84" t="str">
        <f>IF(ISNUMBER(AA1498),Z1498&amp;AA1498,"")</f>
        <v/>
      </c>
      <c r="AC1498" s="107" t="str">
        <f>IF(ISNUMBER(AA1498),AB1498&amp;TEXT(COUNTIF(AB$4:AB1498,AB1498),"000"),"")</f>
        <v/>
      </c>
    </row>
    <row r="1499" spans="1:29" ht="12" customHeight="1" thickBot="1" x14ac:dyDescent="0.25">
      <c r="A1499" s="272"/>
      <c r="B1499" s="64"/>
      <c r="C1499" s="64"/>
      <c r="D1499" s="64"/>
      <c r="E1499" s="78" t="str">
        <f t="shared" ref="E1499:H1499" si="4487">IF(LEN(E1498)=1,COLUMN(A1495),"")</f>
        <v/>
      </c>
      <c r="F1499" s="79" t="str">
        <f t="shared" si="4487"/>
        <v/>
      </c>
      <c r="G1499" s="79" t="str">
        <f t="shared" si="4487"/>
        <v/>
      </c>
      <c r="H1499" s="79" t="str">
        <f t="shared" si="4487"/>
        <v/>
      </c>
      <c r="I1499" s="80" t="str">
        <f t="shared" ref="I1499" si="4488">IF(LEN(I1498)=1,COLUMN(A1495),"")</f>
        <v/>
      </c>
      <c r="J1499" s="79" t="str">
        <f t="shared" ref="J1499" si="4489">IF(LEN(J1498)=1,COLUMN(B1495),"")</f>
        <v/>
      </c>
      <c r="K1499" s="79" t="str">
        <f t="shared" ref="K1499" si="4490">IF(LEN(K1498)=1,COLUMN(C1495),"")</f>
        <v/>
      </c>
      <c r="L1499" s="79" t="str">
        <f t="shared" ref="L1499" si="4491">IF(LEN(L1498)=1,COLUMN(D1495),"")</f>
        <v/>
      </c>
      <c r="M1499" s="79" t="str">
        <f t="shared" ref="M1499" si="4492">IF(LEN(M1498)=1,COLUMN(E1495),"")</f>
        <v/>
      </c>
      <c r="N1499" s="79" t="str">
        <f t="shared" ref="N1499" si="4493">IF(LEN(N1498)=1,COLUMN(F1495),"")</f>
        <v/>
      </c>
      <c r="O1499" s="79" t="str">
        <f t="shared" ref="O1499" si="4494">IF(LEN(O1498)=1,COLUMN(G1495),"")</f>
        <v/>
      </c>
      <c r="P1499" s="81" t="str">
        <f t="shared" ref="P1499" si="4495">IF(LEN(P1498)=1,COLUMN(H1495),"")</f>
        <v/>
      </c>
      <c r="Q1499" s="275"/>
      <c r="Z1499" s="85"/>
      <c r="AB1499" s="86"/>
      <c r="AC1499" s="108"/>
    </row>
    <row r="1500" spans="1:29" ht="12" customHeight="1" thickBot="1" x14ac:dyDescent="0.25">
      <c r="A1500" s="272"/>
      <c r="B1500" s="65"/>
      <c r="C1500" s="65"/>
      <c r="D1500" s="65"/>
      <c r="E1500" s="74"/>
      <c r="F1500" s="75"/>
      <c r="G1500" s="75"/>
      <c r="H1500" s="75"/>
      <c r="I1500" s="76"/>
      <c r="J1500" s="75"/>
      <c r="K1500" s="75"/>
      <c r="L1500" s="75"/>
      <c r="M1500" s="75"/>
      <c r="N1500" s="75"/>
      <c r="O1500" s="75"/>
      <c r="P1500" s="77"/>
      <c r="Q1500" s="276"/>
      <c r="Z1500" s="87"/>
      <c r="AA1500" s="88"/>
      <c r="AB1500" s="89"/>
      <c r="AC1500" s="109"/>
    </row>
    <row r="1501" spans="1:29" ht="12" customHeight="1" thickBot="1" x14ac:dyDescent="0.25">
      <c r="A1501" s="272" t="str">
        <f>IF((ROW()-3)/3&lt;=AnzTeams,ROUNDUP((ROW()-3)/3,0),"")</f>
        <v/>
      </c>
      <c r="B1501" s="68"/>
      <c r="C1501" s="68"/>
      <c r="D1501" s="68"/>
      <c r="E1501" s="66"/>
      <c r="F1501" s="67"/>
      <c r="G1501" s="67"/>
      <c r="H1501" s="71"/>
      <c r="I1501" s="72"/>
      <c r="J1501" s="67"/>
      <c r="K1501" s="67"/>
      <c r="L1501" s="67"/>
      <c r="M1501" s="67"/>
      <c r="N1501" s="67"/>
      <c r="O1501" s="67"/>
      <c r="P1501" s="73"/>
      <c r="Q1501" s="274" t="str">
        <f>IF(COUNTA(E1501:P1501)&gt;0,IF(COUNTA(E1501:P1501)&lt;&gt;2,"???",$AB$1),"")</f>
        <v/>
      </c>
      <c r="Z1501" s="82" t="str">
        <f>IF(Q1501=$AB$1,INDEX($E$3:$H$3,MAX(E1502:H1502)),"")</f>
        <v/>
      </c>
      <c r="AA1501" s="83" t="str">
        <f>IF(Q1501=$AB$1,INDEX($I$3:$P$3,MAX(I1502:P1502)),"")</f>
        <v/>
      </c>
      <c r="AB1501" s="84" t="str">
        <f>IF(ISNUMBER(AA1501),Z1501&amp;AA1501,"")</f>
        <v/>
      </c>
      <c r="AC1501" s="107" t="str">
        <f>IF(ISNUMBER(AA1501),AB1501&amp;TEXT(COUNTIF(AB$4:AB1501,AB1501),"000"),"")</f>
        <v/>
      </c>
    </row>
    <row r="1502" spans="1:29" ht="12" customHeight="1" thickBot="1" x14ac:dyDescent="0.25">
      <c r="A1502" s="272"/>
      <c r="B1502" s="64"/>
      <c r="C1502" s="64"/>
      <c r="D1502" s="64"/>
      <c r="E1502" s="78" t="str">
        <f t="shared" ref="E1502:H1502" si="4496">IF(LEN(E1501)=1,COLUMN(A1498),"")</f>
        <v/>
      </c>
      <c r="F1502" s="79" t="str">
        <f t="shared" si="4496"/>
        <v/>
      </c>
      <c r="G1502" s="79" t="str">
        <f t="shared" si="4496"/>
        <v/>
      </c>
      <c r="H1502" s="79" t="str">
        <f t="shared" si="4496"/>
        <v/>
      </c>
      <c r="I1502" s="80" t="str">
        <f t="shared" ref="I1502" si="4497">IF(LEN(I1501)=1,COLUMN(A1498),"")</f>
        <v/>
      </c>
      <c r="J1502" s="79" t="str">
        <f t="shared" ref="J1502" si="4498">IF(LEN(J1501)=1,COLUMN(B1498),"")</f>
        <v/>
      </c>
      <c r="K1502" s="79" t="str">
        <f t="shared" ref="K1502" si="4499">IF(LEN(K1501)=1,COLUMN(C1498),"")</f>
        <v/>
      </c>
      <c r="L1502" s="79" t="str">
        <f t="shared" ref="L1502" si="4500">IF(LEN(L1501)=1,COLUMN(D1498),"")</f>
        <v/>
      </c>
      <c r="M1502" s="79" t="str">
        <f t="shared" ref="M1502" si="4501">IF(LEN(M1501)=1,COLUMN(E1498),"")</f>
        <v/>
      </c>
      <c r="N1502" s="79" t="str">
        <f t="shared" ref="N1502" si="4502">IF(LEN(N1501)=1,COLUMN(F1498),"")</f>
        <v/>
      </c>
      <c r="O1502" s="79" t="str">
        <f t="shared" ref="O1502" si="4503">IF(LEN(O1501)=1,COLUMN(G1498),"")</f>
        <v/>
      </c>
      <c r="P1502" s="81" t="str">
        <f t="shared" ref="P1502" si="4504">IF(LEN(P1501)=1,COLUMN(H1498),"")</f>
        <v/>
      </c>
      <c r="Q1502" s="275"/>
      <c r="Z1502" s="85"/>
      <c r="AB1502" s="86"/>
      <c r="AC1502" s="108"/>
    </row>
    <row r="1503" spans="1:29" ht="12" customHeight="1" thickBot="1" x14ac:dyDescent="0.25">
      <c r="A1503" s="272"/>
      <c r="B1503" s="65"/>
      <c r="C1503" s="65"/>
      <c r="D1503" s="65"/>
      <c r="E1503" s="74"/>
      <c r="F1503" s="75"/>
      <c r="G1503" s="75"/>
      <c r="H1503" s="75"/>
      <c r="I1503" s="76"/>
      <c r="J1503" s="75"/>
      <c r="K1503" s="75"/>
      <c r="L1503" s="75"/>
      <c r="M1503" s="75"/>
      <c r="N1503" s="75"/>
      <c r="O1503" s="75"/>
      <c r="P1503" s="77"/>
      <c r="Q1503" s="276"/>
      <c r="Z1503" s="87"/>
      <c r="AA1503" s="88"/>
      <c r="AB1503" s="89"/>
      <c r="AC1503" s="109"/>
    </row>
    <row r="1504" spans="1:29" ht="12" customHeight="1" thickBot="1" x14ac:dyDescent="0.25">
      <c r="A1504" s="272" t="str">
        <f>IF((ROW()-3)/3&lt;=AnzTeams,ROUNDUP((ROW()-3)/3,0),"")</f>
        <v/>
      </c>
      <c r="B1504" s="68"/>
      <c r="C1504" s="68"/>
      <c r="D1504" s="68"/>
      <c r="E1504" s="66"/>
      <c r="F1504" s="67"/>
      <c r="G1504" s="67"/>
      <c r="H1504" s="71"/>
      <c r="I1504" s="72"/>
      <c r="J1504" s="67"/>
      <c r="K1504" s="67"/>
      <c r="L1504" s="67"/>
      <c r="M1504" s="67"/>
      <c r="N1504" s="67"/>
      <c r="O1504" s="67"/>
      <c r="P1504" s="73"/>
      <c r="Q1504" s="274" t="str">
        <f>IF(COUNTA(E1504:P1504)&gt;0,IF(COUNTA(E1504:P1504)&lt;&gt;2,"???",$AB$1),"")</f>
        <v/>
      </c>
      <c r="Z1504" s="82" t="str">
        <f>IF(Q1504=$AB$1,INDEX($E$3:$H$3,MAX(E1505:H1505)),"")</f>
        <v/>
      </c>
      <c r="AA1504" s="83" t="str">
        <f>IF(Q1504=$AB$1,INDEX($I$3:$P$3,MAX(I1505:P1505)),"")</f>
        <v/>
      </c>
      <c r="AB1504" s="84" t="str">
        <f>IF(ISNUMBER(AA1504),Z1504&amp;AA1504,"")</f>
        <v/>
      </c>
      <c r="AC1504" s="107" t="str">
        <f>IF(ISNUMBER(AA1504),AB1504&amp;TEXT(COUNTIF(AB$4:AB1504,AB1504),"000"),"")</f>
        <v/>
      </c>
    </row>
    <row r="1505" spans="1:29" ht="12" customHeight="1" thickBot="1" x14ac:dyDescent="0.25">
      <c r="A1505" s="272"/>
      <c r="B1505" s="64"/>
      <c r="C1505" s="64"/>
      <c r="D1505" s="64"/>
      <c r="E1505" s="78" t="str">
        <f t="shared" ref="E1505:H1505" si="4505">IF(LEN(E1504)=1,COLUMN(A1501),"")</f>
        <v/>
      </c>
      <c r="F1505" s="79" t="str">
        <f t="shared" si="4505"/>
        <v/>
      </c>
      <c r="G1505" s="79" t="str">
        <f t="shared" si="4505"/>
        <v/>
      </c>
      <c r="H1505" s="79" t="str">
        <f t="shared" si="4505"/>
        <v/>
      </c>
      <c r="I1505" s="80" t="str">
        <f t="shared" ref="I1505" si="4506">IF(LEN(I1504)=1,COLUMN(A1501),"")</f>
        <v/>
      </c>
      <c r="J1505" s="79" t="str">
        <f t="shared" ref="J1505" si="4507">IF(LEN(J1504)=1,COLUMN(B1501),"")</f>
        <v/>
      </c>
      <c r="K1505" s="79" t="str">
        <f t="shared" ref="K1505" si="4508">IF(LEN(K1504)=1,COLUMN(C1501),"")</f>
        <v/>
      </c>
      <c r="L1505" s="79" t="str">
        <f t="shared" ref="L1505" si="4509">IF(LEN(L1504)=1,COLUMN(D1501),"")</f>
        <v/>
      </c>
      <c r="M1505" s="79" t="str">
        <f t="shared" ref="M1505" si="4510">IF(LEN(M1504)=1,COLUMN(E1501),"")</f>
        <v/>
      </c>
      <c r="N1505" s="79" t="str">
        <f t="shared" ref="N1505" si="4511">IF(LEN(N1504)=1,COLUMN(F1501),"")</f>
        <v/>
      </c>
      <c r="O1505" s="79" t="str">
        <f t="shared" ref="O1505" si="4512">IF(LEN(O1504)=1,COLUMN(G1501),"")</f>
        <v/>
      </c>
      <c r="P1505" s="81" t="str">
        <f t="shared" ref="P1505" si="4513">IF(LEN(P1504)=1,COLUMN(H1501),"")</f>
        <v/>
      </c>
      <c r="Q1505" s="275"/>
      <c r="Z1505" s="85"/>
      <c r="AB1505" s="86"/>
      <c r="AC1505" s="108"/>
    </row>
    <row r="1506" spans="1:29" ht="12" customHeight="1" thickBot="1" x14ac:dyDescent="0.25">
      <c r="A1506" s="272"/>
      <c r="B1506" s="65"/>
      <c r="C1506" s="65"/>
      <c r="D1506" s="65"/>
      <c r="E1506" s="74"/>
      <c r="F1506" s="75"/>
      <c r="G1506" s="75"/>
      <c r="H1506" s="75"/>
      <c r="I1506" s="76"/>
      <c r="J1506" s="75"/>
      <c r="K1506" s="75"/>
      <c r="L1506" s="75"/>
      <c r="M1506" s="75"/>
      <c r="N1506" s="75"/>
      <c r="O1506" s="75"/>
      <c r="P1506" s="77"/>
      <c r="Q1506" s="276"/>
      <c r="Z1506" s="87"/>
      <c r="AA1506" s="88"/>
      <c r="AB1506" s="89"/>
      <c r="AC1506" s="109"/>
    </row>
    <row r="1507" spans="1:29" ht="12" customHeight="1" thickBot="1" x14ac:dyDescent="0.25">
      <c r="A1507" s="272" t="str">
        <f>IF((ROW()-3)/3&lt;=AnzTeams,ROUNDUP((ROW()-3)/3,0),"")</f>
        <v/>
      </c>
      <c r="B1507" s="68"/>
      <c r="C1507" s="68"/>
      <c r="D1507" s="68"/>
      <c r="E1507" s="66"/>
      <c r="F1507" s="67"/>
      <c r="G1507" s="67"/>
      <c r="H1507" s="71"/>
      <c r="I1507" s="72"/>
      <c r="J1507" s="67"/>
      <c r="K1507" s="67"/>
      <c r="L1507" s="67"/>
      <c r="M1507" s="67"/>
      <c r="N1507" s="67"/>
      <c r="O1507" s="67"/>
      <c r="P1507" s="73"/>
      <c r="Q1507" s="274" t="str">
        <f>IF(COUNTA(E1507:P1507)&gt;0,IF(COUNTA(E1507:P1507)&lt;&gt;2,"???",$AB$1),"")</f>
        <v/>
      </c>
      <c r="Z1507" s="82" t="str">
        <f>IF(Q1507=$AB$1,INDEX($E$3:$H$3,MAX(E1508:H1508)),"")</f>
        <v/>
      </c>
      <c r="AA1507" s="83" t="str">
        <f>IF(Q1507=$AB$1,INDEX($I$3:$P$3,MAX(I1508:P1508)),"")</f>
        <v/>
      </c>
      <c r="AB1507" s="84" t="str">
        <f>IF(ISNUMBER(AA1507),Z1507&amp;AA1507,"")</f>
        <v/>
      </c>
      <c r="AC1507" s="107" t="str">
        <f>IF(ISNUMBER(AA1507),AB1507&amp;TEXT(COUNTIF(AB$4:AB1507,AB1507),"000"),"")</f>
        <v/>
      </c>
    </row>
    <row r="1508" spans="1:29" ht="12" customHeight="1" thickBot="1" x14ac:dyDescent="0.25">
      <c r="A1508" s="272"/>
      <c r="B1508" s="64"/>
      <c r="C1508" s="64"/>
      <c r="D1508" s="64"/>
      <c r="E1508" s="78" t="str">
        <f t="shared" ref="E1508:H1508" si="4514">IF(LEN(E1507)=1,COLUMN(A1504),"")</f>
        <v/>
      </c>
      <c r="F1508" s="79" t="str">
        <f t="shared" si="4514"/>
        <v/>
      </c>
      <c r="G1508" s="79" t="str">
        <f t="shared" si="4514"/>
        <v/>
      </c>
      <c r="H1508" s="79" t="str">
        <f t="shared" si="4514"/>
        <v/>
      </c>
      <c r="I1508" s="80" t="str">
        <f t="shared" ref="I1508" si="4515">IF(LEN(I1507)=1,COLUMN(A1504),"")</f>
        <v/>
      </c>
      <c r="J1508" s="79" t="str">
        <f t="shared" ref="J1508" si="4516">IF(LEN(J1507)=1,COLUMN(B1504),"")</f>
        <v/>
      </c>
      <c r="K1508" s="79" t="str">
        <f t="shared" ref="K1508" si="4517">IF(LEN(K1507)=1,COLUMN(C1504),"")</f>
        <v/>
      </c>
      <c r="L1508" s="79" t="str">
        <f t="shared" ref="L1508" si="4518">IF(LEN(L1507)=1,COLUMN(D1504),"")</f>
        <v/>
      </c>
      <c r="M1508" s="79" t="str">
        <f t="shared" ref="M1508" si="4519">IF(LEN(M1507)=1,COLUMN(E1504),"")</f>
        <v/>
      </c>
      <c r="N1508" s="79" t="str">
        <f t="shared" ref="N1508" si="4520">IF(LEN(N1507)=1,COLUMN(F1504),"")</f>
        <v/>
      </c>
      <c r="O1508" s="79" t="str">
        <f t="shared" ref="O1508" si="4521">IF(LEN(O1507)=1,COLUMN(G1504),"")</f>
        <v/>
      </c>
      <c r="P1508" s="81" t="str">
        <f t="shared" ref="P1508" si="4522">IF(LEN(P1507)=1,COLUMN(H1504),"")</f>
        <v/>
      </c>
      <c r="Q1508" s="275"/>
      <c r="Z1508" s="85"/>
      <c r="AB1508" s="86"/>
      <c r="AC1508" s="108"/>
    </row>
    <row r="1509" spans="1:29" ht="12" customHeight="1" thickBot="1" x14ac:dyDescent="0.25">
      <c r="A1509" s="272"/>
      <c r="B1509" s="65"/>
      <c r="C1509" s="65"/>
      <c r="D1509" s="65"/>
      <c r="E1509" s="74"/>
      <c r="F1509" s="75"/>
      <c r="G1509" s="75"/>
      <c r="H1509" s="75"/>
      <c r="I1509" s="76"/>
      <c r="J1509" s="75"/>
      <c r="K1509" s="75"/>
      <c r="L1509" s="75"/>
      <c r="M1509" s="75"/>
      <c r="N1509" s="75"/>
      <c r="O1509" s="75"/>
      <c r="P1509" s="77"/>
      <c r="Q1509" s="276"/>
      <c r="Z1509" s="87"/>
      <c r="AA1509" s="88"/>
      <c r="AB1509" s="89"/>
      <c r="AC1509" s="109"/>
    </row>
    <row r="1510" spans="1:29" ht="12" customHeight="1" thickBot="1" x14ac:dyDescent="0.25">
      <c r="A1510" s="272" t="str">
        <f>IF((ROW()-3)/3&lt;=AnzTeams,ROUNDUP((ROW()-3)/3,0),"")</f>
        <v/>
      </c>
      <c r="B1510" s="68"/>
      <c r="C1510" s="68"/>
      <c r="D1510" s="68"/>
      <c r="E1510" s="66"/>
      <c r="F1510" s="67"/>
      <c r="G1510" s="67"/>
      <c r="H1510" s="71"/>
      <c r="I1510" s="72"/>
      <c r="J1510" s="67"/>
      <c r="K1510" s="67"/>
      <c r="L1510" s="67"/>
      <c r="M1510" s="67"/>
      <c r="N1510" s="67"/>
      <c r="O1510" s="67"/>
      <c r="P1510" s="73"/>
      <c r="Q1510" s="274" t="str">
        <f>IF(COUNTA(E1510:P1510)&gt;0,IF(COUNTA(E1510:P1510)&lt;&gt;2,"???",$AB$1),"")</f>
        <v/>
      </c>
      <c r="Z1510" s="82" t="str">
        <f>IF(Q1510=$AB$1,INDEX($E$3:$H$3,MAX(E1511:H1511)),"")</f>
        <v/>
      </c>
      <c r="AA1510" s="83" t="str">
        <f>IF(Q1510=$AB$1,INDEX($I$3:$P$3,MAX(I1511:P1511)),"")</f>
        <v/>
      </c>
      <c r="AB1510" s="84" t="str">
        <f>IF(ISNUMBER(AA1510),Z1510&amp;AA1510,"")</f>
        <v/>
      </c>
      <c r="AC1510" s="107" t="str">
        <f>IF(ISNUMBER(AA1510),AB1510&amp;TEXT(COUNTIF(AB$4:AB1510,AB1510),"000"),"")</f>
        <v/>
      </c>
    </row>
    <row r="1511" spans="1:29" ht="12" customHeight="1" thickBot="1" x14ac:dyDescent="0.25">
      <c r="A1511" s="272"/>
      <c r="B1511" s="64"/>
      <c r="C1511" s="64"/>
      <c r="D1511" s="64"/>
      <c r="E1511" s="78" t="str">
        <f t="shared" ref="E1511:H1511" si="4523">IF(LEN(E1510)=1,COLUMN(A1507),"")</f>
        <v/>
      </c>
      <c r="F1511" s="79" t="str">
        <f t="shared" si="4523"/>
        <v/>
      </c>
      <c r="G1511" s="79" t="str">
        <f t="shared" si="4523"/>
        <v/>
      </c>
      <c r="H1511" s="79" t="str">
        <f t="shared" si="4523"/>
        <v/>
      </c>
      <c r="I1511" s="80" t="str">
        <f t="shared" ref="I1511" si="4524">IF(LEN(I1510)=1,COLUMN(A1507),"")</f>
        <v/>
      </c>
      <c r="J1511" s="79" t="str">
        <f t="shared" ref="J1511" si="4525">IF(LEN(J1510)=1,COLUMN(B1507),"")</f>
        <v/>
      </c>
      <c r="K1511" s="79" t="str">
        <f t="shared" ref="K1511" si="4526">IF(LEN(K1510)=1,COLUMN(C1507),"")</f>
        <v/>
      </c>
      <c r="L1511" s="79" t="str">
        <f t="shared" ref="L1511" si="4527">IF(LEN(L1510)=1,COLUMN(D1507),"")</f>
        <v/>
      </c>
      <c r="M1511" s="79" t="str">
        <f t="shared" ref="M1511" si="4528">IF(LEN(M1510)=1,COLUMN(E1507),"")</f>
        <v/>
      </c>
      <c r="N1511" s="79" t="str">
        <f t="shared" ref="N1511" si="4529">IF(LEN(N1510)=1,COLUMN(F1507),"")</f>
        <v/>
      </c>
      <c r="O1511" s="79" t="str">
        <f t="shared" ref="O1511" si="4530">IF(LEN(O1510)=1,COLUMN(G1507),"")</f>
        <v/>
      </c>
      <c r="P1511" s="81" t="str">
        <f t="shared" ref="P1511" si="4531">IF(LEN(P1510)=1,COLUMN(H1507),"")</f>
        <v/>
      </c>
      <c r="Q1511" s="275"/>
      <c r="Z1511" s="85"/>
      <c r="AB1511" s="86"/>
      <c r="AC1511" s="108"/>
    </row>
    <row r="1512" spans="1:29" ht="12" customHeight="1" thickBot="1" x14ac:dyDescent="0.25">
      <c r="A1512" s="272"/>
      <c r="B1512" s="65"/>
      <c r="C1512" s="65"/>
      <c r="D1512" s="65"/>
      <c r="E1512" s="74"/>
      <c r="F1512" s="75"/>
      <c r="G1512" s="75"/>
      <c r="H1512" s="75"/>
      <c r="I1512" s="76"/>
      <c r="J1512" s="75"/>
      <c r="K1512" s="75"/>
      <c r="L1512" s="75"/>
      <c r="M1512" s="75"/>
      <c r="N1512" s="75"/>
      <c r="O1512" s="75"/>
      <c r="P1512" s="77"/>
      <c r="Q1512" s="276"/>
      <c r="Z1512" s="87"/>
      <c r="AA1512" s="88"/>
      <c r="AB1512" s="89"/>
      <c r="AC1512" s="109"/>
    </row>
    <row r="1513" spans="1:29" ht="12" customHeight="1" thickBot="1" x14ac:dyDescent="0.25">
      <c r="A1513" s="272" t="str">
        <f>IF((ROW()-3)/3&lt;=AnzTeams,ROUNDUP((ROW()-3)/3,0),"")</f>
        <v/>
      </c>
      <c r="B1513" s="68"/>
      <c r="C1513" s="68"/>
      <c r="D1513" s="68"/>
      <c r="E1513" s="66"/>
      <c r="F1513" s="67"/>
      <c r="G1513" s="67"/>
      <c r="H1513" s="71"/>
      <c r="I1513" s="72"/>
      <c r="J1513" s="67"/>
      <c r="K1513" s="67"/>
      <c r="L1513" s="67"/>
      <c r="M1513" s="67"/>
      <c r="N1513" s="67"/>
      <c r="O1513" s="67"/>
      <c r="P1513" s="73"/>
      <c r="Q1513" s="274" t="str">
        <f>IF(COUNTA(E1513:P1513)&gt;0,IF(COUNTA(E1513:P1513)&lt;&gt;2,"???",$AB$1),"")</f>
        <v/>
      </c>
      <c r="Z1513" s="82" t="str">
        <f>IF(Q1513=$AB$1,INDEX($E$3:$H$3,MAX(E1514:H1514)),"")</f>
        <v/>
      </c>
      <c r="AA1513" s="83" t="str">
        <f>IF(Q1513=$AB$1,INDEX($I$3:$P$3,MAX(I1514:P1514)),"")</f>
        <v/>
      </c>
      <c r="AB1513" s="84" t="str">
        <f>IF(ISNUMBER(AA1513),Z1513&amp;AA1513,"")</f>
        <v/>
      </c>
      <c r="AC1513" s="107" t="str">
        <f>IF(ISNUMBER(AA1513),AB1513&amp;TEXT(COUNTIF(AB$4:AB1513,AB1513),"000"),"")</f>
        <v/>
      </c>
    </row>
    <row r="1514" spans="1:29" ht="12" customHeight="1" thickBot="1" x14ac:dyDescent="0.25">
      <c r="A1514" s="272"/>
      <c r="B1514" s="64"/>
      <c r="C1514" s="64"/>
      <c r="D1514" s="64"/>
      <c r="E1514" s="78" t="str">
        <f t="shared" ref="E1514:H1514" si="4532">IF(LEN(E1513)=1,COLUMN(A1510),"")</f>
        <v/>
      </c>
      <c r="F1514" s="79" t="str">
        <f t="shared" si="4532"/>
        <v/>
      </c>
      <c r="G1514" s="79" t="str">
        <f t="shared" si="4532"/>
        <v/>
      </c>
      <c r="H1514" s="79" t="str">
        <f t="shared" si="4532"/>
        <v/>
      </c>
      <c r="I1514" s="80" t="str">
        <f t="shared" ref="I1514" si="4533">IF(LEN(I1513)=1,COLUMN(A1510),"")</f>
        <v/>
      </c>
      <c r="J1514" s="79" t="str">
        <f t="shared" ref="J1514" si="4534">IF(LEN(J1513)=1,COLUMN(B1510),"")</f>
        <v/>
      </c>
      <c r="K1514" s="79" t="str">
        <f t="shared" ref="K1514" si="4535">IF(LEN(K1513)=1,COLUMN(C1510),"")</f>
        <v/>
      </c>
      <c r="L1514" s="79" t="str">
        <f t="shared" ref="L1514" si="4536">IF(LEN(L1513)=1,COLUMN(D1510),"")</f>
        <v/>
      </c>
      <c r="M1514" s="79" t="str">
        <f t="shared" ref="M1514" si="4537">IF(LEN(M1513)=1,COLUMN(E1510),"")</f>
        <v/>
      </c>
      <c r="N1514" s="79" t="str">
        <f t="shared" ref="N1514" si="4538">IF(LEN(N1513)=1,COLUMN(F1510),"")</f>
        <v/>
      </c>
      <c r="O1514" s="79" t="str">
        <f t="shared" ref="O1514" si="4539">IF(LEN(O1513)=1,COLUMN(G1510),"")</f>
        <v/>
      </c>
      <c r="P1514" s="81" t="str">
        <f t="shared" ref="P1514" si="4540">IF(LEN(P1513)=1,COLUMN(H1510),"")</f>
        <v/>
      </c>
      <c r="Q1514" s="275"/>
      <c r="Z1514" s="85"/>
      <c r="AB1514" s="86"/>
      <c r="AC1514" s="108"/>
    </row>
    <row r="1515" spans="1:29" ht="12" customHeight="1" thickBot="1" x14ac:dyDescent="0.25">
      <c r="A1515" s="272"/>
      <c r="B1515" s="65"/>
      <c r="C1515" s="65"/>
      <c r="D1515" s="65"/>
      <c r="E1515" s="74"/>
      <c r="F1515" s="75"/>
      <c r="G1515" s="75"/>
      <c r="H1515" s="75"/>
      <c r="I1515" s="76"/>
      <c r="J1515" s="75"/>
      <c r="K1515" s="75"/>
      <c r="L1515" s="75"/>
      <c r="M1515" s="75"/>
      <c r="N1515" s="75"/>
      <c r="O1515" s="75"/>
      <c r="P1515" s="77"/>
      <c r="Q1515" s="276"/>
      <c r="Z1515" s="87"/>
      <c r="AA1515" s="88"/>
      <c r="AB1515" s="89"/>
      <c r="AC1515" s="109"/>
    </row>
    <row r="1516" spans="1:29" ht="12" customHeight="1" thickBot="1" x14ac:dyDescent="0.25">
      <c r="A1516" s="272" t="str">
        <f>IF((ROW()-3)/3&lt;=AnzTeams,ROUNDUP((ROW()-3)/3,0),"")</f>
        <v/>
      </c>
      <c r="B1516" s="68"/>
      <c r="C1516" s="68"/>
      <c r="D1516" s="68"/>
      <c r="E1516" s="66"/>
      <c r="F1516" s="67"/>
      <c r="G1516" s="67"/>
      <c r="H1516" s="71"/>
      <c r="I1516" s="72"/>
      <c r="J1516" s="67"/>
      <c r="K1516" s="67"/>
      <c r="L1516" s="67"/>
      <c r="M1516" s="67"/>
      <c r="N1516" s="67"/>
      <c r="O1516" s="67"/>
      <c r="P1516" s="73"/>
      <c r="Q1516" s="274" t="str">
        <f>IF(COUNTA(E1516:P1516)&gt;0,IF(COUNTA(E1516:P1516)&lt;&gt;2,"???",$AB$1),"")</f>
        <v/>
      </c>
      <c r="Z1516" s="82" t="str">
        <f>IF(Q1516=$AB$1,INDEX($E$3:$H$3,MAX(E1517:H1517)),"")</f>
        <v/>
      </c>
      <c r="AA1516" s="83" t="str">
        <f>IF(Q1516=$AB$1,INDEX($I$3:$P$3,MAX(I1517:P1517)),"")</f>
        <v/>
      </c>
      <c r="AB1516" s="84" t="str">
        <f>IF(ISNUMBER(AA1516),Z1516&amp;AA1516,"")</f>
        <v/>
      </c>
      <c r="AC1516" s="107" t="str">
        <f>IF(ISNUMBER(AA1516),AB1516&amp;TEXT(COUNTIF(AB$4:AB1516,AB1516),"000"),"")</f>
        <v/>
      </c>
    </row>
    <row r="1517" spans="1:29" ht="12" customHeight="1" thickBot="1" x14ac:dyDescent="0.25">
      <c r="A1517" s="272"/>
      <c r="B1517" s="64"/>
      <c r="C1517" s="64"/>
      <c r="D1517" s="64"/>
      <c r="E1517" s="78" t="str">
        <f t="shared" ref="E1517:H1517" si="4541">IF(LEN(E1516)=1,COLUMN(A1513),"")</f>
        <v/>
      </c>
      <c r="F1517" s="79" t="str">
        <f t="shared" si="4541"/>
        <v/>
      </c>
      <c r="G1517" s="79" t="str">
        <f t="shared" si="4541"/>
        <v/>
      </c>
      <c r="H1517" s="79" t="str">
        <f t="shared" si="4541"/>
        <v/>
      </c>
      <c r="I1517" s="80" t="str">
        <f t="shared" ref="I1517" si="4542">IF(LEN(I1516)=1,COLUMN(A1513),"")</f>
        <v/>
      </c>
      <c r="J1517" s="79" t="str">
        <f t="shared" ref="J1517" si="4543">IF(LEN(J1516)=1,COLUMN(B1513),"")</f>
        <v/>
      </c>
      <c r="K1517" s="79" t="str">
        <f t="shared" ref="K1517" si="4544">IF(LEN(K1516)=1,COLUMN(C1513),"")</f>
        <v/>
      </c>
      <c r="L1517" s="79" t="str">
        <f t="shared" ref="L1517" si="4545">IF(LEN(L1516)=1,COLUMN(D1513),"")</f>
        <v/>
      </c>
      <c r="M1517" s="79" t="str">
        <f t="shared" ref="M1517" si="4546">IF(LEN(M1516)=1,COLUMN(E1513),"")</f>
        <v/>
      </c>
      <c r="N1517" s="79" t="str">
        <f t="shared" ref="N1517" si="4547">IF(LEN(N1516)=1,COLUMN(F1513),"")</f>
        <v/>
      </c>
      <c r="O1517" s="79" t="str">
        <f t="shared" ref="O1517" si="4548">IF(LEN(O1516)=1,COLUMN(G1513),"")</f>
        <v/>
      </c>
      <c r="P1517" s="81" t="str">
        <f t="shared" ref="P1517" si="4549">IF(LEN(P1516)=1,COLUMN(H1513),"")</f>
        <v/>
      </c>
      <c r="Q1517" s="275"/>
      <c r="Z1517" s="85"/>
      <c r="AB1517" s="86"/>
      <c r="AC1517" s="108"/>
    </row>
    <row r="1518" spans="1:29" ht="12" customHeight="1" thickBot="1" x14ac:dyDescent="0.25">
      <c r="A1518" s="272"/>
      <c r="B1518" s="65"/>
      <c r="C1518" s="65"/>
      <c r="D1518" s="65"/>
      <c r="E1518" s="74"/>
      <c r="F1518" s="75"/>
      <c r="G1518" s="75"/>
      <c r="H1518" s="75"/>
      <c r="I1518" s="76"/>
      <c r="J1518" s="75"/>
      <c r="K1518" s="75"/>
      <c r="L1518" s="75"/>
      <c r="M1518" s="75"/>
      <c r="N1518" s="75"/>
      <c r="O1518" s="75"/>
      <c r="P1518" s="77"/>
      <c r="Q1518" s="276"/>
      <c r="Z1518" s="87"/>
      <c r="AA1518" s="88"/>
      <c r="AB1518" s="89"/>
      <c r="AC1518" s="109"/>
    </row>
    <row r="1519" spans="1:29" ht="12" customHeight="1" thickBot="1" x14ac:dyDescent="0.25">
      <c r="A1519" s="272" t="str">
        <f>IF((ROW()-3)/3&lt;=AnzTeams,ROUNDUP((ROW()-3)/3,0),"")</f>
        <v/>
      </c>
      <c r="B1519" s="68"/>
      <c r="C1519" s="68"/>
      <c r="D1519" s="68"/>
      <c r="E1519" s="66"/>
      <c r="F1519" s="67"/>
      <c r="G1519" s="67"/>
      <c r="H1519" s="71"/>
      <c r="I1519" s="72"/>
      <c r="J1519" s="67"/>
      <c r="K1519" s="67"/>
      <c r="L1519" s="67"/>
      <c r="M1519" s="67"/>
      <c r="N1519" s="67"/>
      <c r="O1519" s="67"/>
      <c r="P1519" s="73"/>
      <c r="Q1519" s="274" t="str">
        <f>IF(COUNTA(E1519:P1519)&gt;0,IF(COUNTA(E1519:P1519)&lt;&gt;2,"???",$AB$1),"")</f>
        <v/>
      </c>
      <c r="Z1519" s="82" t="str">
        <f>IF(Q1519=$AB$1,INDEX($E$3:$H$3,MAX(E1520:H1520)),"")</f>
        <v/>
      </c>
      <c r="AA1519" s="83" t="str">
        <f>IF(Q1519=$AB$1,INDEX($I$3:$P$3,MAX(I1520:P1520)),"")</f>
        <v/>
      </c>
      <c r="AB1519" s="84" t="str">
        <f>IF(ISNUMBER(AA1519),Z1519&amp;AA1519,"")</f>
        <v/>
      </c>
      <c r="AC1519" s="107" t="str">
        <f>IF(ISNUMBER(AA1519),AB1519&amp;TEXT(COUNTIF(AB$4:AB1519,AB1519),"000"),"")</f>
        <v/>
      </c>
    </row>
    <row r="1520" spans="1:29" ht="12" customHeight="1" thickBot="1" x14ac:dyDescent="0.25">
      <c r="A1520" s="272"/>
      <c r="B1520" s="64"/>
      <c r="C1520" s="64"/>
      <c r="D1520" s="64"/>
      <c r="E1520" s="78" t="str">
        <f t="shared" ref="E1520:H1520" si="4550">IF(LEN(E1519)=1,COLUMN(A1516),"")</f>
        <v/>
      </c>
      <c r="F1520" s="79" t="str">
        <f t="shared" si="4550"/>
        <v/>
      </c>
      <c r="G1520" s="79" t="str">
        <f t="shared" si="4550"/>
        <v/>
      </c>
      <c r="H1520" s="79" t="str">
        <f t="shared" si="4550"/>
        <v/>
      </c>
      <c r="I1520" s="80" t="str">
        <f t="shared" ref="I1520" si="4551">IF(LEN(I1519)=1,COLUMN(A1516),"")</f>
        <v/>
      </c>
      <c r="J1520" s="79" t="str">
        <f t="shared" ref="J1520" si="4552">IF(LEN(J1519)=1,COLUMN(B1516),"")</f>
        <v/>
      </c>
      <c r="K1520" s="79" t="str">
        <f t="shared" ref="K1520" si="4553">IF(LEN(K1519)=1,COLUMN(C1516),"")</f>
        <v/>
      </c>
      <c r="L1520" s="79" t="str">
        <f t="shared" ref="L1520" si="4554">IF(LEN(L1519)=1,COLUMN(D1516),"")</f>
        <v/>
      </c>
      <c r="M1520" s="79" t="str">
        <f t="shared" ref="M1520" si="4555">IF(LEN(M1519)=1,COLUMN(E1516),"")</f>
        <v/>
      </c>
      <c r="N1520" s="79" t="str">
        <f t="shared" ref="N1520" si="4556">IF(LEN(N1519)=1,COLUMN(F1516),"")</f>
        <v/>
      </c>
      <c r="O1520" s="79" t="str">
        <f t="shared" ref="O1520" si="4557">IF(LEN(O1519)=1,COLUMN(G1516),"")</f>
        <v/>
      </c>
      <c r="P1520" s="81" t="str">
        <f t="shared" ref="P1520" si="4558">IF(LEN(P1519)=1,COLUMN(H1516),"")</f>
        <v/>
      </c>
      <c r="Q1520" s="275"/>
      <c r="Z1520" s="85"/>
      <c r="AB1520" s="86"/>
      <c r="AC1520" s="108"/>
    </row>
    <row r="1521" spans="1:29" ht="12" customHeight="1" thickBot="1" x14ac:dyDescent="0.25">
      <c r="A1521" s="272"/>
      <c r="B1521" s="65"/>
      <c r="C1521" s="65"/>
      <c r="D1521" s="65"/>
      <c r="E1521" s="74"/>
      <c r="F1521" s="75"/>
      <c r="G1521" s="75"/>
      <c r="H1521" s="75"/>
      <c r="I1521" s="76"/>
      <c r="J1521" s="75"/>
      <c r="K1521" s="75"/>
      <c r="L1521" s="75"/>
      <c r="M1521" s="75"/>
      <c r="N1521" s="75"/>
      <c r="O1521" s="75"/>
      <c r="P1521" s="77"/>
      <c r="Q1521" s="276"/>
      <c r="Z1521" s="87"/>
      <c r="AA1521" s="88"/>
      <c r="AB1521" s="89"/>
      <c r="AC1521" s="109"/>
    </row>
    <row r="1522" spans="1:29" ht="12" customHeight="1" thickBot="1" x14ac:dyDescent="0.25">
      <c r="A1522" s="272" t="str">
        <f>IF((ROW()-3)/3&lt;=AnzTeams,ROUNDUP((ROW()-3)/3,0),"")</f>
        <v/>
      </c>
      <c r="B1522" s="68"/>
      <c r="C1522" s="68"/>
      <c r="D1522" s="68"/>
      <c r="E1522" s="66"/>
      <c r="F1522" s="67"/>
      <c r="G1522" s="67"/>
      <c r="H1522" s="71"/>
      <c r="I1522" s="72"/>
      <c r="J1522" s="67"/>
      <c r="K1522" s="67"/>
      <c r="L1522" s="67"/>
      <c r="M1522" s="67"/>
      <c r="N1522" s="67"/>
      <c r="O1522" s="67"/>
      <c r="P1522" s="73"/>
      <c r="Q1522" s="274" t="str">
        <f>IF(COUNTA(E1522:P1522)&gt;0,IF(COUNTA(E1522:P1522)&lt;&gt;2,"???",$AB$1),"")</f>
        <v/>
      </c>
      <c r="Z1522" s="82" t="str">
        <f>IF(Q1522=$AB$1,INDEX($E$3:$H$3,MAX(E1523:H1523)),"")</f>
        <v/>
      </c>
      <c r="AA1522" s="83" t="str">
        <f>IF(Q1522=$AB$1,INDEX($I$3:$P$3,MAX(I1523:P1523)),"")</f>
        <v/>
      </c>
      <c r="AB1522" s="84" t="str">
        <f>IF(ISNUMBER(AA1522),Z1522&amp;AA1522,"")</f>
        <v/>
      </c>
      <c r="AC1522" s="107" t="str">
        <f>IF(ISNUMBER(AA1522),AB1522&amp;TEXT(COUNTIF(AB$4:AB1522,AB1522),"000"),"")</f>
        <v/>
      </c>
    </row>
    <row r="1523" spans="1:29" ht="12" customHeight="1" thickBot="1" x14ac:dyDescent="0.25">
      <c r="A1523" s="272"/>
      <c r="B1523" s="64"/>
      <c r="C1523" s="64"/>
      <c r="D1523" s="64"/>
      <c r="E1523" s="78" t="str">
        <f t="shared" ref="E1523:H1523" si="4559">IF(LEN(E1522)=1,COLUMN(A1519),"")</f>
        <v/>
      </c>
      <c r="F1523" s="79" t="str">
        <f t="shared" si="4559"/>
        <v/>
      </c>
      <c r="G1523" s="79" t="str">
        <f t="shared" si="4559"/>
        <v/>
      </c>
      <c r="H1523" s="79" t="str">
        <f t="shared" si="4559"/>
        <v/>
      </c>
      <c r="I1523" s="80" t="str">
        <f t="shared" ref="I1523" si="4560">IF(LEN(I1522)=1,COLUMN(A1519),"")</f>
        <v/>
      </c>
      <c r="J1523" s="79" t="str">
        <f t="shared" ref="J1523" si="4561">IF(LEN(J1522)=1,COLUMN(B1519),"")</f>
        <v/>
      </c>
      <c r="K1523" s="79" t="str">
        <f t="shared" ref="K1523" si="4562">IF(LEN(K1522)=1,COLUMN(C1519),"")</f>
        <v/>
      </c>
      <c r="L1523" s="79" t="str">
        <f t="shared" ref="L1523" si="4563">IF(LEN(L1522)=1,COLUMN(D1519),"")</f>
        <v/>
      </c>
      <c r="M1523" s="79" t="str">
        <f t="shared" ref="M1523" si="4564">IF(LEN(M1522)=1,COLUMN(E1519),"")</f>
        <v/>
      </c>
      <c r="N1523" s="79" t="str">
        <f t="shared" ref="N1523" si="4565">IF(LEN(N1522)=1,COLUMN(F1519),"")</f>
        <v/>
      </c>
      <c r="O1523" s="79" t="str">
        <f t="shared" ref="O1523" si="4566">IF(LEN(O1522)=1,COLUMN(G1519),"")</f>
        <v/>
      </c>
      <c r="P1523" s="81" t="str">
        <f t="shared" ref="P1523" si="4567">IF(LEN(P1522)=1,COLUMN(H1519),"")</f>
        <v/>
      </c>
      <c r="Q1523" s="275"/>
      <c r="Z1523" s="85"/>
      <c r="AB1523" s="86"/>
      <c r="AC1523" s="108"/>
    </row>
    <row r="1524" spans="1:29" ht="12" customHeight="1" thickBot="1" x14ac:dyDescent="0.25">
      <c r="A1524" s="272"/>
      <c r="B1524" s="65"/>
      <c r="C1524" s="65"/>
      <c r="D1524" s="65"/>
      <c r="E1524" s="74"/>
      <c r="F1524" s="75"/>
      <c r="G1524" s="75"/>
      <c r="H1524" s="75"/>
      <c r="I1524" s="76"/>
      <c r="J1524" s="75"/>
      <c r="K1524" s="75"/>
      <c r="L1524" s="75"/>
      <c r="M1524" s="75"/>
      <c r="N1524" s="75"/>
      <c r="O1524" s="75"/>
      <c r="P1524" s="77"/>
      <c r="Q1524" s="276"/>
      <c r="Z1524" s="87"/>
      <c r="AA1524" s="88"/>
      <c r="AB1524" s="89"/>
      <c r="AC1524" s="109"/>
    </row>
    <row r="1525" spans="1:29" ht="12" customHeight="1" thickBot="1" x14ac:dyDescent="0.25">
      <c r="A1525" s="272" t="str">
        <f>IF((ROW()-3)/3&lt;=AnzTeams,ROUNDUP((ROW()-3)/3,0),"")</f>
        <v/>
      </c>
      <c r="B1525" s="68"/>
      <c r="C1525" s="68"/>
      <c r="D1525" s="68"/>
      <c r="E1525" s="66"/>
      <c r="F1525" s="67"/>
      <c r="G1525" s="67"/>
      <c r="H1525" s="71"/>
      <c r="I1525" s="72"/>
      <c r="J1525" s="67"/>
      <c r="K1525" s="67"/>
      <c r="L1525" s="67"/>
      <c r="M1525" s="67"/>
      <c r="N1525" s="67"/>
      <c r="O1525" s="67"/>
      <c r="P1525" s="73"/>
      <c r="Q1525" s="274" t="str">
        <f>IF(COUNTA(E1525:P1525)&gt;0,IF(COUNTA(E1525:P1525)&lt;&gt;2,"???",$AB$1),"")</f>
        <v/>
      </c>
      <c r="Z1525" s="82" t="str">
        <f>IF(Q1525=$AB$1,INDEX($E$3:$H$3,MAX(E1526:H1526)),"")</f>
        <v/>
      </c>
      <c r="AA1525" s="83" t="str">
        <f>IF(Q1525=$AB$1,INDEX($I$3:$P$3,MAX(I1526:P1526)),"")</f>
        <v/>
      </c>
      <c r="AB1525" s="84" t="str">
        <f>IF(ISNUMBER(AA1525),Z1525&amp;AA1525,"")</f>
        <v/>
      </c>
      <c r="AC1525" s="107" t="str">
        <f>IF(ISNUMBER(AA1525),AB1525&amp;TEXT(COUNTIF(AB$4:AB1525,AB1525),"000"),"")</f>
        <v/>
      </c>
    </row>
    <row r="1526" spans="1:29" ht="12" customHeight="1" thickBot="1" x14ac:dyDescent="0.25">
      <c r="A1526" s="272"/>
      <c r="B1526" s="64"/>
      <c r="C1526" s="64"/>
      <c r="D1526" s="64"/>
      <c r="E1526" s="78" t="str">
        <f t="shared" ref="E1526:H1526" si="4568">IF(LEN(E1525)=1,COLUMN(A1522),"")</f>
        <v/>
      </c>
      <c r="F1526" s="79" t="str">
        <f t="shared" si="4568"/>
        <v/>
      </c>
      <c r="G1526" s="79" t="str">
        <f t="shared" si="4568"/>
        <v/>
      </c>
      <c r="H1526" s="79" t="str">
        <f t="shared" si="4568"/>
        <v/>
      </c>
      <c r="I1526" s="80" t="str">
        <f t="shared" ref="I1526" si="4569">IF(LEN(I1525)=1,COLUMN(A1522),"")</f>
        <v/>
      </c>
      <c r="J1526" s="79" t="str">
        <f t="shared" ref="J1526" si="4570">IF(LEN(J1525)=1,COLUMN(B1522),"")</f>
        <v/>
      </c>
      <c r="K1526" s="79" t="str">
        <f t="shared" ref="K1526" si="4571">IF(LEN(K1525)=1,COLUMN(C1522),"")</f>
        <v/>
      </c>
      <c r="L1526" s="79" t="str">
        <f t="shared" ref="L1526" si="4572">IF(LEN(L1525)=1,COLUMN(D1522),"")</f>
        <v/>
      </c>
      <c r="M1526" s="79" t="str">
        <f t="shared" ref="M1526" si="4573">IF(LEN(M1525)=1,COLUMN(E1522),"")</f>
        <v/>
      </c>
      <c r="N1526" s="79" t="str">
        <f t="shared" ref="N1526" si="4574">IF(LEN(N1525)=1,COLUMN(F1522),"")</f>
        <v/>
      </c>
      <c r="O1526" s="79" t="str">
        <f t="shared" ref="O1526" si="4575">IF(LEN(O1525)=1,COLUMN(G1522),"")</f>
        <v/>
      </c>
      <c r="P1526" s="81" t="str">
        <f t="shared" ref="P1526" si="4576">IF(LEN(P1525)=1,COLUMN(H1522),"")</f>
        <v/>
      </c>
      <c r="Q1526" s="275"/>
      <c r="Z1526" s="85"/>
      <c r="AB1526" s="86"/>
      <c r="AC1526" s="108"/>
    </row>
    <row r="1527" spans="1:29" ht="12" customHeight="1" thickBot="1" x14ac:dyDescent="0.25">
      <c r="A1527" s="272"/>
      <c r="B1527" s="65"/>
      <c r="C1527" s="65"/>
      <c r="D1527" s="65"/>
      <c r="E1527" s="74"/>
      <c r="F1527" s="75"/>
      <c r="G1527" s="75"/>
      <c r="H1527" s="75"/>
      <c r="I1527" s="76"/>
      <c r="J1527" s="75"/>
      <c r="K1527" s="75"/>
      <c r="L1527" s="75"/>
      <c r="M1527" s="75"/>
      <c r="N1527" s="75"/>
      <c r="O1527" s="75"/>
      <c r="P1527" s="77"/>
      <c r="Q1527" s="276"/>
      <c r="Z1527" s="87"/>
      <c r="AA1527" s="88"/>
      <c r="AB1527" s="89"/>
      <c r="AC1527" s="109"/>
    </row>
    <row r="1528" spans="1:29" ht="12" customHeight="1" thickBot="1" x14ac:dyDescent="0.25">
      <c r="A1528" s="272" t="str">
        <f>IF((ROW()-3)/3&lt;=AnzTeams,ROUNDUP((ROW()-3)/3,0),"")</f>
        <v/>
      </c>
      <c r="B1528" s="68"/>
      <c r="C1528" s="68"/>
      <c r="D1528" s="68"/>
      <c r="E1528" s="66"/>
      <c r="F1528" s="67"/>
      <c r="G1528" s="67"/>
      <c r="H1528" s="71"/>
      <c r="I1528" s="72"/>
      <c r="J1528" s="67"/>
      <c r="K1528" s="67"/>
      <c r="L1528" s="67"/>
      <c r="M1528" s="67"/>
      <c r="N1528" s="67"/>
      <c r="O1528" s="67"/>
      <c r="P1528" s="73"/>
      <c r="Q1528" s="274" t="str">
        <f>IF(COUNTA(E1528:P1528)&gt;0,IF(COUNTA(E1528:P1528)&lt;&gt;2,"???",$AB$1),"")</f>
        <v/>
      </c>
      <c r="Z1528" s="82" t="str">
        <f>IF(Q1528=$AB$1,INDEX($E$3:$H$3,MAX(E1529:H1529)),"")</f>
        <v/>
      </c>
      <c r="AA1528" s="83" t="str">
        <f>IF(Q1528=$AB$1,INDEX($I$3:$P$3,MAX(I1529:P1529)),"")</f>
        <v/>
      </c>
      <c r="AB1528" s="84" t="str">
        <f>IF(ISNUMBER(AA1528),Z1528&amp;AA1528,"")</f>
        <v/>
      </c>
      <c r="AC1528" s="107" t="str">
        <f>IF(ISNUMBER(AA1528),AB1528&amp;TEXT(COUNTIF(AB$4:AB1528,AB1528),"000"),"")</f>
        <v/>
      </c>
    </row>
    <row r="1529" spans="1:29" ht="12" customHeight="1" thickBot="1" x14ac:dyDescent="0.25">
      <c r="A1529" s="272"/>
      <c r="B1529" s="64"/>
      <c r="C1529" s="64"/>
      <c r="D1529" s="64"/>
      <c r="E1529" s="78" t="str">
        <f t="shared" ref="E1529:H1529" si="4577">IF(LEN(E1528)=1,COLUMN(A1525),"")</f>
        <v/>
      </c>
      <c r="F1529" s="79" t="str">
        <f t="shared" si="4577"/>
        <v/>
      </c>
      <c r="G1529" s="79" t="str">
        <f t="shared" si="4577"/>
        <v/>
      </c>
      <c r="H1529" s="79" t="str">
        <f t="shared" si="4577"/>
        <v/>
      </c>
      <c r="I1529" s="80" t="str">
        <f t="shared" ref="I1529" si="4578">IF(LEN(I1528)=1,COLUMN(A1525),"")</f>
        <v/>
      </c>
      <c r="J1529" s="79" t="str">
        <f t="shared" ref="J1529" si="4579">IF(LEN(J1528)=1,COLUMN(B1525),"")</f>
        <v/>
      </c>
      <c r="K1529" s="79" t="str">
        <f t="shared" ref="K1529" si="4580">IF(LEN(K1528)=1,COLUMN(C1525),"")</f>
        <v/>
      </c>
      <c r="L1529" s="79" t="str">
        <f t="shared" ref="L1529" si="4581">IF(LEN(L1528)=1,COLUMN(D1525),"")</f>
        <v/>
      </c>
      <c r="M1529" s="79" t="str">
        <f t="shared" ref="M1529" si="4582">IF(LEN(M1528)=1,COLUMN(E1525),"")</f>
        <v/>
      </c>
      <c r="N1529" s="79" t="str">
        <f t="shared" ref="N1529" si="4583">IF(LEN(N1528)=1,COLUMN(F1525),"")</f>
        <v/>
      </c>
      <c r="O1529" s="79" t="str">
        <f t="shared" ref="O1529" si="4584">IF(LEN(O1528)=1,COLUMN(G1525),"")</f>
        <v/>
      </c>
      <c r="P1529" s="81" t="str">
        <f t="shared" ref="P1529" si="4585">IF(LEN(P1528)=1,COLUMN(H1525),"")</f>
        <v/>
      </c>
      <c r="Q1529" s="275"/>
      <c r="Z1529" s="85"/>
      <c r="AB1529" s="86"/>
      <c r="AC1529" s="108"/>
    </row>
    <row r="1530" spans="1:29" ht="12" customHeight="1" thickBot="1" x14ac:dyDescent="0.25">
      <c r="A1530" s="272"/>
      <c r="B1530" s="65"/>
      <c r="C1530" s="65"/>
      <c r="D1530" s="65"/>
      <c r="E1530" s="74"/>
      <c r="F1530" s="75"/>
      <c r="G1530" s="75"/>
      <c r="H1530" s="75"/>
      <c r="I1530" s="76"/>
      <c r="J1530" s="75"/>
      <c r="K1530" s="75"/>
      <c r="L1530" s="75"/>
      <c r="M1530" s="75"/>
      <c r="N1530" s="75"/>
      <c r="O1530" s="75"/>
      <c r="P1530" s="77"/>
      <c r="Q1530" s="276"/>
      <c r="Z1530" s="87"/>
      <c r="AA1530" s="88"/>
      <c r="AB1530" s="89"/>
      <c r="AC1530" s="109"/>
    </row>
    <row r="1531" spans="1:29" ht="12" customHeight="1" thickBot="1" x14ac:dyDescent="0.25">
      <c r="A1531" s="272" t="str">
        <f>IF((ROW()-3)/3&lt;=AnzTeams,ROUNDUP((ROW()-3)/3,0),"")</f>
        <v/>
      </c>
      <c r="B1531" s="68"/>
      <c r="C1531" s="68"/>
      <c r="D1531" s="68"/>
      <c r="E1531" s="66"/>
      <c r="F1531" s="67"/>
      <c r="G1531" s="67"/>
      <c r="H1531" s="71"/>
      <c r="I1531" s="72"/>
      <c r="J1531" s="67"/>
      <c r="K1531" s="67"/>
      <c r="L1531" s="67"/>
      <c r="M1531" s="67"/>
      <c r="N1531" s="67"/>
      <c r="O1531" s="67"/>
      <c r="P1531" s="73"/>
      <c r="Q1531" s="274" t="str">
        <f>IF(COUNTA(E1531:P1531)&gt;0,IF(COUNTA(E1531:P1531)&lt;&gt;2,"???",$AB$1),"")</f>
        <v/>
      </c>
      <c r="Z1531" s="82" t="str">
        <f>IF(Q1531=$AB$1,INDEX($E$3:$H$3,MAX(E1532:H1532)),"")</f>
        <v/>
      </c>
      <c r="AA1531" s="83" t="str">
        <f>IF(Q1531=$AB$1,INDEX($I$3:$P$3,MAX(I1532:P1532)),"")</f>
        <v/>
      </c>
      <c r="AB1531" s="84" t="str">
        <f>IF(ISNUMBER(AA1531),Z1531&amp;AA1531,"")</f>
        <v/>
      </c>
      <c r="AC1531" s="107" t="str">
        <f>IF(ISNUMBER(AA1531),AB1531&amp;TEXT(COUNTIF(AB$4:AB1531,AB1531),"000"),"")</f>
        <v/>
      </c>
    </row>
    <row r="1532" spans="1:29" ht="12" customHeight="1" thickBot="1" x14ac:dyDescent="0.25">
      <c r="A1532" s="272"/>
      <c r="B1532" s="64"/>
      <c r="C1532" s="64"/>
      <c r="D1532" s="64"/>
      <c r="E1532" s="78" t="str">
        <f t="shared" ref="E1532:H1532" si="4586">IF(LEN(E1531)=1,COLUMN(A1528),"")</f>
        <v/>
      </c>
      <c r="F1532" s="79" t="str">
        <f t="shared" si="4586"/>
        <v/>
      </c>
      <c r="G1532" s="79" t="str">
        <f t="shared" si="4586"/>
        <v/>
      </c>
      <c r="H1532" s="79" t="str">
        <f t="shared" si="4586"/>
        <v/>
      </c>
      <c r="I1532" s="80" t="str">
        <f t="shared" ref="I1532" si="4587">IF(LEN(I1531)=1,COLUMN(A1528),"")</f>
        <v/>
      </c>
      <c r="J1532" s="79" t="str">
        <f t="shared" ref="J1532" si="4588">IF(LEN(J1531)=1,COLUMN(B1528),"")</f>
        <v/>
      </c>
      <c r="K1532" s="79" t="str">
        <f t="shared" ref="K1532" si="4589">IF(LEN(K1531)=1,COLUMN(C1528),"")</f>
        <v/>
      </c>
      <c r="L1532" s="79" t="str">
        <f t="shared" ref="L1532" si="4590">IF(LEN(L1531)=1,COLUMN(D1528),"")</f>
        <v/>
      </c>
      <c r="M1532" s="79" t="str">
        <f t="shared" ref="M1532" si="4591">IF(LEN(M1531)=1,COLUMN(E1528),"")</f>
        <v/>
      </c>
      <c r="N1532" s="79" t="str">
        <f t="shared" ref="N1532" si="4592">IF(LEN(N1531)=1,COLUMN(F1528),"")</f>
        <v/>
      </c>
      <c r="O1532" s="79" t="str">
        <f t="shared" ref="O1532" si="4593">IF(LEN(O1531)=1,COLUMN(G1528),"")</f>
        <v/>
      </c>
      <c r="P1532" s="81" t="str">
        <f t="shared" ref="P1532" si="4594">IF(LEN(P1531)=1,COLUMN(H1528),"")</f>
        <v/>
      </c>
      <c r="Q1532" s="275"/>
      <c r="Z1532" s="85"/>
      <c r="AB1532" s="86"/>
      <c r="AC1532" s="108"/>
    </row>
    <row r="1533" spans="1:29" ht="12" customHeight="1" thickBot="1" x14ac:dyDescent="0.25">
      <c r="A1533" s="272"/>
      <c r="B1533" s="65"/>
      <c r="C1533" s="65"/>
      <c r="D1533" s="65"/>
      <c r="E1533" s="74"/>
      <c r="F1533" s="75"/>
      <c r="G1533" s="75"/>
      <c r="H1533" s="75"/>
      <c r="I1533" s="76"/>
      <c r="J1533" s="75"/>
      <c r="K1533" s="75"/>
      <c r="L1533" s="75"/>
      <c r="M1533" s="75"/>
      <c r="N1533" s="75"/>
      <c r="O1533" s="75"/>
      <c r="P1533" s="77"/>
      <c r="Q1533" s="276"/>
      <c r="Z1533" s="87"/>
      <c r="AA1533" s="88"/>
      <c r="AB1533" s="89"/>
      <c r="AC1533" s="109"/>
    </row>
    <row r="1534" spans="1:29" ht="12" customHeight="1" thickBot="1" x14ac:dyDescent="0.25">
      <c r="A1534" s="272" t="str">
        <f>IF((ROW()-3)/3&lt;=AnzTeams,ROUNDUP((ROW()-3)/3,0),"")</f>
        <v/>
      </c>
      <c r="B1534" s="68"/>
      <c r="C1534" s="68"/>
      <c r="D1534" s="68"/>
      <c r="E1534" s="66"/>
      <c r="F1534" s="67"/>
      <c r="G1534" s="67"/>
      <c r="H1534" s="71"/>
      <c r="I1534" s="72"/>
      <c r="J1534" s="67"/>
      <c r="K1534" s="67"/>
      <c r="L1534" s="67"/>
      <c r="M1534" s="67"/>
      <c r="N1534" s="67"/>
      <c r="O1534" s="67"/>
      <c r="P1534" s="73"/>
      <c r="Q1534" s="274" t="str">
        <f>IF(COUNTA(E1534:P1534)&gt;0,IF(COUNTA(E1534:P1534)&lt;&gt;2,"???",$AB$1),"")</f>
        <v/>
      </c>
      <c r="Z1534" s="82" t="str">
        <f>IF(Q1534=$AB$1,INDEX($E$3:$H$3,MAX(E1535:H1535)),"")</f>
        <v/>
      </c>
      <c r="AA1534" s="83" t="str">
        <f>IF(Q1534=$AB$1,INDEX($I$3:$P$3,MAX(I1535:P1535)),"")</f>
        <v/>
      </c>
      <c r="AB1534" s="84" t="str">
        <f>IF(ISNUMBER(AA1534),Z1534&amp;AA1534,"")</f>
        <v/>
      </c>
      <c r="AC1534" s="107" t="str">
        <f>IF(ISNUMBER(AA1534),AB1534&amp;TEXT(COUNTIF(AB$4:AB1534,AB1534),"000"),"")</f>
        <v/>
      </c>
    </row>
    <row r="1535" spans="1:29" ht="12" customHeight="1" thickBot="1" x14ac:dyDescent="0.25">
      <c r="A1535" s="272"/>
      <c r="B1535" s="64"/>
      <c r="C1535" s="64"/>
      <c r="D1535" s="64"/>
      <c r="E1535" s="78" t="str">
        <f t="shared" ref="E1535:H1535" si="4595">IF(LEN(E1534)=1,COLUMN(A1531),"")</f>
        <v/>
      </c>
      <c r="F1535" s="79" t="str">
        <f t="shared" si="4595"/>
        <v/>
      </c>
      <c r="G1535" s="79" t="str">
        <f t="shared" si="4595"/>
        <v/>
      </c>
      <c r="H1535" s="79" t="str">
        <f t="shared" si="4595"/>
        <v/>
      </c>
      <c r="I1535" s="80" t="str">
        <f t="shared" ref="I1535" si="4596">IF(LEN(I1534)=1,COLUMN(A1531),"")</f>
        <v/>
      </c>
      <c r="J1535" s="79" t="str">
        <f t="shared" ref="J1535" si="4597">IF(LEN(J1534)=1,COLUMN(B1531),"")</f>
        <v/>
      </c>
      <c r="K1535" s="79" t="str">
        <f t="shared" ref="K1535" si="4598">IF(LEN(K1534)=1,COLUMN(C1531),"")</f>
        <v/>
      </c>
      <c r="L1535" s="79" t="str">
        <f t="shared" ref="L1535" si="4599">IF(LEN(L1534)=1,COLUMN(D1531),"")</f>
        <v/>
      </c>
      <c r="M1535" s="79" t="str">
        <f t="shared" ref="M1535" si="4600">IF(LEN(M1534)=1,COLUMN(E1531),"")</f>
        <v/>
      </c>
      <c r="N1535" s="79" t="str">
        <f t="shared" ref="N1535" si="4601">IF(LEN(N1534)=1,COLUMN(F1531),"")</f>
        <v/>
      </c>
      <c r="O1535" s="79" t="str">
        <f t="shared" ref="O1535" si="4602">IF(LEN(O1534)=1,COLUMN(G1531),"")</f>
        <v/>
      </c>
      <c r="P1535" s="81" t="str">
        <f t="shared" ref="P1535" si="4603">IF(LEN(P1534)=1,COLUMN(H1531),"")</f>
        <v/>
      </c>
      <c r="Q1535" s="275"/>
      <c r="Z1535" s="85"/>
      <c r="AB1535" s="86"/>
      <c r="AC1535" s="108"/>
    </row>
    <row r="1536" spans="1:29" ht="12" customHeight="1" thickBot="1" x14ac:dyDescent="0.25">
      <c r="A1536" s="272"/>
      <c r="B1536" s="65"/>
      <c r="C1536" s="65"/>
      <c r="D1536" s="65"/>
      <c r="E1536" s="74"/>
      <c r="F1536" s="75"/>
      <c r="G1536" s="75"/>
      <c r="H1536" s="75"/>
      <c r="I1536" s="76"/>
      <c r="J1536" s="75"/>
      <c r="K1536" s="75"/>
      <c r="L1536" s="75"/>
      <c r="M1536" s="75"/>
      <c r="N1536" s="75"/>
      <c r="O1536" s="75"/>
      <c r="P1536" s="77"/>
      <c r="Q1536" s="276"/>
      <c r="Z1536" s="87"/>
      <c r="AA1536" s="88"/>
      <c r="AB1536" s="89"/>
      <c r="AC1536" s="109"/>
    </row>
    <row r="1537" spans="1:29" ht="12" customHeight="1" thickBot="1" x14ac:dyDescent="0.25">
      <c r="A1537" s="272" t="str">
        <f>IF((ROW()-3)/3&lt;=AnzTeams,ROUNDUP((ROW()-3)/3,0),"")</f>
        <v/>
      </c>
      <c r="B1537" s="68"/>
      <c r="C1537" s="68"/>
      <c r="D1537" s="68"/>
      <c r="E1537" s="66"/>
      <c r="F1537" s="67"/>
      <c r="G1537" s="67"/>
      <c r="H1537" s="71"/>
      <c r="I1537" s="72"/>
      <c r="J1537" s="67"/>
      <c r="K1537" s="67"/>
      <c r="L1537" s="67"/>
      <c r="M1537" s="67"/>
      <c r="N1537" s="67"/>
      <c r="O1537" s="67"/>
      <c r="P1537" s="73"/>
      <c r="Q1537" s="274" t="str">
        <f>IF(COUNTA(E1537:P1537)&gt;0,IF(COUNTA(E1537:P1537)&lt;&gt;2,"???",$AB$1),"")</f>
        <v/>
      </c>
      <c r="Z1537" s="82" t="str">
        <f>IF(Q1537=$AB$1,INDEX($E$3:$H$3,MAX(E1538:H1538)),"")</f>
        <v/>
      </c>
      <c r="AA1537" s="83" t="str">
        <f>IF(Q1537=$AB$1,INDEX($I$3:$P$3,MAX(I1538:P1538)),"")</f>
        <v/>
      </c>
      <c r="AB1537" s="84" t="str">
        <f>IF(ISNUMBER(AA1537),Z1537&amp;AA1537,"")</f>
        <v/>
      </c>
      <c r="AC1537" s="107" t="str">
        <f>IF(ISNUMBER(AA1537),AB1537&amp;TEXT(COUNTIF(AB$4:AB1537,AB1537),"000"),"")</f>
        <v/>
      </c>
    </row>
    <row r="1538" spans="1:29" ht="12" customHeight="1" thickBot="1" x14ac:dyDescent="0.25">
      <c r="A1538" s="272"/>
      <c r="B1538" s="64"/>
      <c r="C1538" s="64"/>
      <c r="D1538" s="64"/>
      <c r="E1538" s="78" t="str">
        <f t="shared" ref="E1538:H1538" si="4604">IF(LEN(E1537)=1,COLUMN(A1534),"")</f>
        <v/>
      </c>
      <c r="F1538" s="79" t="str">
        <f t="shared" si="4604"/>
        <v/>
      </c>
      <c r="G1538" s="79" t="str">
        <f t="shared" si="4604"/>
        <v/>
      </c>
      <c r="H1538" s="79" t="str">
        <f t="shared" si="4604"/>
        <v/>
      </c>
      <c r="I1538" s="80" t="str">
        <f t="shared" ref="I1538" si="4605">IF(LEN(I1537)=1,COLUMN(A1534),"")</f>
        <v/>
      </c>
      <c r="J1538" s="79" t="str">
        <f t="shared" ref="J1538" si="4606">IF(LEN(J1537)=1,COLUMN(B1534),"")</f>
        <v/>
      </c>
      <c r="K1538" s="79" t="str">
        <f t="shared" ref="K1538" si="4607">IF(LEN(K1537)=1,COLUMN(C1534),"")</f>
        <v/>
      </c>
      <c r="L1538" s="79" t="str">
        <f t="shared" ref="L1538" si="4608">IF(LEN(L1537)=1,COLUMN(D1534),"")</f>
        <v/>
      </c>
      <c r="M1538" s="79" t="str">
        <f t="shared" ref="M1538" si="4609">IF(LEN(M1537)=1,COLUMN(E1534),"")</f>
        <v/>
      </c>
      <c r="N1538" s="79" t="str">
        <f t="shared" ref="N1538" si="4610">IF(LEN(N1537)=1,COLUMN(F1534),"")</f>
        <v/>
      </c>
      <c r="O1538" s="79" t="str">
        <f t="shared" ref="O1538" si="4611">IF(LEN(O1537)=1,COLUMN(G1534),"")</f>
        <v/>
      </c>
      <c r="P1538" s="81" t="str">
        <f t="shared" ref="P1538" si="4612">IF(LEN(P1537)=1,COLUMN(H1534),"")</f>
        <v/>
      </c>
      <c r="Q1538" s="275"/>
      <c r="Z1538" s="85"/>
      <c r="AB1538" s="86"/>
      <c r="AC1538" s="108"/>
    </row>
    <row r="1539" spans="1:29" ht="12" customHeight="1" thickBot="1" x14ac:dyDescent="0.25">
      <c r="A1539" s="272"/>
      <c r="B1539" s="65"/>
      <c r="C1539" s="65"/>
      <c r="D1539" s="65"/>
      <c r="E1539" s="74"/>
      <c r="F1539" s="75"/>
      <c r="G1539" s="75"/>
      <c r="H1539" s="75"/>
      <c r="I1539" s="76"/>
      <c r="J1539" s="75"/>
      <c r="K1539" s="75"/>
      <c r="L1539" s="75"/>
      <c r="M1539" s="75"/>
      <c r="N1539" s="75"/>
      <c r="O1539" s="75"/>
      <c r="P1539" s="77"/>
      <c r="Q1539" s="276"/>
      <c r="Z1539" s="87"/>
      <c r="AA1539" s="88"/>
      <c r="AB1539" s="89"/>
      <c r="AC1539" s="109"/>
    </row>
  </sheetData>
  <sheetProtection sheet="1" objects="1" scenarios="1"/>
  <mergeCells count="1032">
    <mergeCell ref="S2:X2"/>
    <mergeCell ref="S1:X1"/>
    <mergeCell ref="Q1:Q3"/>
    <mergeCell ref="A1:A3"/>
    <mergeCell ref="E2:H2"/>
    <mergeCell ref="I2:P2"/>
    <mergeCell ref="E1:P1"/>
    <mergeCell ref="B1:D2"/>
    <mergeCell ref="Q1522:Q1524"/>
    <mergeCell ref="Q1525:Q1527"/>
    <mergeCell ref="Q1528:Q1530"/>
    <mergeCell ref="Q1531:Q1533"/>
    <mergeCell ref="Q1534:Q1536"/>
    <mergeCell ref="Q1537:Q1539"/>
    <mergeCell ref="Q1504:Q1506"/>
    <mergeCell ref="Q1507:Q1509"/>
    <mergeCell ref="Q1510:Q1512"/>
    <mergeCell ref="Q1513:Q1515"/>
    <mergeCell ref="Q1516:Q1518"/>
    <mergeCell ref="Q1519:Q1521"/>
    <mergeCell ref="Q1486:Q1488"/>
    <mergeCell ref="Q1489:Q1491"/>
    <mergeCell ref="Q1492:Q1494"/>
    <mergeCell ref="Q1495:Q1497"/>
    <mergeCell ref="Q1498:Q1500"/>
    <mergeCell ref="Q1501:Q1503"/>
    <mergeCell ref="Q1468:Q1470"/>
    <mergeCell ref="Q1471:Q1473"/>
    <mergeCell ref="Q1474:Q1476"/>
    <mergeCell ref="Q1477:Q1479"/>
    <mergeCell ref="Q1480:Q1482"/>
    <mergeCell ref="Q1483:Q1485"/>
    <mergeCell ref="Q1450:Q1452"/>
    <mergeCell ref="Q1453:Q1455"/>
    <mergeCell ref="Q1456:Q1458"/>
    <mergeCell ref="Q1459:Q1461"/>
    <mergeCell ref="Q1462:Q1464"/>
    <mergeCell ref="Q1465:Q1467"/>
    <mergeCell ref="Q1432:Q1434"/>
    <mergeCell ref="Q1435:Q1437"/>
    <mergeCell ref="Q1438:Q1440"/>
    <mergeCell ref="Q1441:Q1443"/>
    <mergeCell ref="Q1444:Q1446"/>
    <mergeCell ref="Q1447:Q1449"/>
    <mergeCell ref="Q1414:Q1416"/>
    <mergeCell ref="Q1417:Q1419"/>
    <mergeCell ref="Q1420:Q1422"/>
    <mergeCell ref="Q1423:Q1425"/>
    <mergeCell ref="Q1426:Q1428"/>
    <mergeCell ref="Q1429:Q1431"/>
    <mergeCell ref="Q1396:Q1398"/>
    <mergeCell ref="Q1399:Q1401"/>
    <mergeCell ref="Q1402:Q1404"/>
    <mergeCell ref="Q1405:Q1407"/>
    <mergeCell ref="Q1408:Q1410"/>
    <mergeCell ref="Q1411:Q1413"/>
    <mergeCell ref="Q1378:Q1380"/>
    <mergeCell ref="Q1381:Q1383"/>
    <mergeCell ref="Q1384:Q1386"/>
    <mergeCell ref="Q1387:Q1389"/>
    <mergeCell ref="Q1390:Q1392"/>
    <mergeCell ref="Q1393:Q1395"/>
    <mergeCell ref="Q1360:Q1362"/>
    <mergeCell ref="Q1363:Q1365"/>
    <mergeCell ref="Q1366:Q1368"/>
    <mergeCell ref="Q1369:Q1371"/>
    <mergeCell ref="Q1372:Q1374"/>
    <mergeCell ref="Q1375:Q1377"/>
    <mergeCell ref="Q1342:Q1344"/>
    <mergeCell ref="Q1345:Q1347"/>
    <mergeCell ref="Q1348:Q1350"/>
    <mergeCell ref="Q1351:Q1353"/>
    <mergeCell ref="Q1354:Q1356"/>
    <mergeCell ref="Q1357:Q1359"/>
    <mergeCell ref="Q1324:Q1326"/>
    <mergeCell ref="Q1327:Q1329"/>
    <mergeCell ref="Q1330:Q1332"/>
    <mergeCell ref="Q1333:Q1335"/>
    <mergeCell ref="Q1336:Q1338"/>
    <mergeCell ref="Q1339:Q1341"/>
    <mergeCell ref="Q1306:Q1308"/>
    <mergeCell ref="Q1309:Q1311"/>
    <mergeCell ref="Q1312:Q1314"/>
    <mergeCell ref="Q1315:Q1317"/>
    <mergeCell ref="Q1318:Q1320"/>
    <mergeCell ref="Q1321:Q1323"/>
    <mergeCell ref="Q1288:Q1290"/>
    <mergeCell ref="Q1291:Q1293"/>
    <mergeCell ref="Q1294:Q1296"/>
    <mergeCell ref="Q1297:Q1299"/>
    <mergeCell ref="Q1300:Q1302"/>
    <mergeCell ref="Q1303:Q1305"/>
    <mergeCell ref="Q1270:Q1272"/>
    <mergeCell ref="Q1273:Q1275"/>
    <mergeCell ref="Q1276:Q1278"/>
    <mergeCell ref="Q1279:Q1281"/>
    <mergeCell ref="Q1282:Q1284"/>
    <mergeCell ref="Q1285:Q1287"/>
    <mergeCell ref="Q1252:Q1254"/>
    <mergeCell ref="Q1255:Q1257"/>
    <mergeCell ref="Q1258:Q1260"/>
    <mergeCell ref="Q1261:Q1263"/>
    <mergeCell ref="Q1264:Q1266"/>
    <mergeCell ref="Q1267:Q1269"/>
    <mergeCell ref="Q1234:Q1236"/>
    <mergeCell ref="Q1237:Q1239"/>
    <mergeCell ref="Q1240:Q1242"/>
    <mergeCell ref="Q1243:Q1245"/>
    <mergeCell ref="Q1246:Q1248"/>
    <mergeCell ref="Q1249:Q1251"/>
    <mergeCell ref="Q1216:Q1218"/>
    <mergeCell ref="Q1219:Q1221"/>
    <mergeCell ref="Q1222:Q1224"/>
    <mergeCell ref="Q1225:Q1227"/>
    <mergeCell ref="Q1228:Q1230"/>
    <mergeCell ref="Q1231:Q1233"/>
    <mergeCell ref="Q1198:Q1200"/>
    <mergeCell ref="Q1201:Q1203"/>
    <mergeCell ref="Q1204:Q1206"/>
    <mergeCell ref="Q1207:Q1209"/>
    <mergeCell ref="Q1210:Q1212"/>
    <mergeCell ref="Q1213:Q1215"/>
    <mergeCell ref="Q1180:Q1182"/>
    <mergeCell ref="Q1183:Q1185"/>
    <mergeCell ref="Q1186:Q1188"/>
    <mergeCell ref="Q1189:Q1191"/>
    <mergeCell ref="Q1192:Q1194"/>
    <mergeCell ref="Q1195:Q1197"/>
    <mergeCell ref="Q1162:Q1164"/>
    <mergeCell ref="Q1165:Q1167"/>
    <mergeCell ref="Q1168:Q1170"/>
    <mergeCell ref="Q1171:Q1173"/>
    <mergeCell ref="Q1174:Q1176"/>
    <mergeCell ref="Q1177:Q1179"/>
    <mergeCell ref="Q1144:Q1146"/>
    <mergeCell ref="Q1147:Q1149"/>
    <mergeCell ref="Q1150:Q1152"/>
    <mergeCell ref="Q1153:Q1155"/>
    <mergeCell ref="Q1156:Q1158"/>
    <mergeCell ref="Q1159:Q1161"/>
    <mergeCell ref="Q1126:Q1128"/>
    <mergeCell ref="Q1129:Q1131"/>
    <mergeCell ref="Q1132:Q1134"/>
    <mergeCell ref="Q1135:Q1137"/>
    <mergeCell ref="Q1138:Q1140"/>
    <mergeCell ref="Q1141:Q1143"/>
    <mergeCell ref="Q1108:Q1110"/>
    <mergeCell ref="Q1111:Q1113"/>
    <mergeCell ref="Q1114:Q1116"/>
    <mergeCell ref="Q1117:Q1119"/>
    <mergeCell ref="Q1120:Q1122"/>
    <mergeCell ref="Q1123:Q1125"/>
    <mergeCell ref="Q1090:Q1092"/>
    <mergeCell ref="Q1093:Q1095"/>
    <mergeCell ref="Q1096:Q1098"/>
    <mergeCell ref="Q1099:Q1101"/>
    <mergeCell ref="Q1102:Q1104"/>
    <mergeCell ref="Q1105:Q1107"/>
    <mergeCell ref="Q1072:Q1074"/>
    <mergeCell ref="Q1075:Q1077"/>
    <mergeCell ref="Q1078:Q1080"/>
    <mergeCell ref="Q1081:Q1083"/>
    <mergeCell ref="Q1084:Q1086"/>
    <mergeCell ref="Q1087:Q1089"/>
    <mergeCell ref="Q1054:Q1056"/>
    <mergeCell ref="Q1057:Q1059"/>
    <mergeCell ref="Q1060:Q1062"/>
    <mergeCell ref="Q1063:Q1065"/>
    <mergeCell ref="Q1066:Q1068"/>
    <mergeCell ref="Q1069:Q1071"/>
    <mergeCell ref="Q1036:Q1038"/>
    <mergeCell ref="Q1039:Q1041"/>
    <mergeCell ref="Q1042:Q1044"/>
    <mergeCell ref="Q1045:Q1047"/>
    <mergeCell ref="Q1048:Q1050"/>
    <mergeCell ref="Q1051:Q1053"/>
    <mergeCell ref="Q1018:Q1020"/>
    <mergeCell ref="Q1021:Q1023"/>
    <mergeCell ref="Q1024:Q1026"/>
    <mergeCell ref="Q1027:Q1029"/>
    <mergeCell ref="Q1030:Q1032"/>
    <mergeCell ref="Q1033:Q1035"/>
    <mergeCell ref="Q1000:Q1002"/>
    <mergeCell ref="Q1003:Q1005"/>
    <mergeCell ref="Q1006:Q1008"/>
    <mergeCell ref="Q1009:Q1011"/>
    <mergeCell ref="Q1012:Q1014"/>
    <mergeCell ref="Q1015:Q1017"/>
    <mergeCell ref="Q982:Q984"/>
    <mergeCell ref="Q985:Q987"/>
    <mergeCell ref="Q988:Q990"/>
    <mergeCell ref="Q991:Q993"/>
    <mergeCell ref="Q994:Q996"/>
    <mergeCell ref="Q997:Q999"/>
    <mergeCell ref="Q964:Q966"/>
    <mergeCell ref="Q967:Q969"/>
    <mergeCell ref="Q970:Q972"/>
    <mergeCell ref="Q973:Q975"/>
    <mergeCell ref="Q976:Q978"/>
    <mergeCell ref="Q979:Q981"/>
    <mergeCell ref="Q946:Q948"/>
    <mergeCell ref="Q949:Q951"/>
    <mergeCell ref="Q952:Q954"/>
    <mergeCell ref="Q955:Q957"/>
    <mergeCell ref="Q958:Q960"/>
    <mergeCell ref="Q961:Q963"/>
    <mergeCell ref="Q928:Q930"/>
    <mergeCell ref="Q931:Q933"/>
    <mergeCell ref="Q934:Q936"/>
    <mergeCell ref="Q937:Q939"/>
    <mergeCell ref="Q940:Q942"/>
    <mergeCell ref="Q943:Q945"/>
    <mergeCell ref="Q910:Q912"/>
    <mergeCell ref="Q913:Q915"/>
    <mergeCell ref="Q916:Q918"/>
    <mergeCell ref="Q919:Q921"/>
    <mergeCell ref="Q922:Q924"/>
    <mergeCell ref="Q925:Q927"/>
    <mergeCell ref="Q892:Q894"/>
    <mergeCell ref="Q895:Q897"/>
    <mergeCell ref="Q898:Q900"/>
    <mergeCell ref="Q901:Q903"/>
    <mergeCell ref="Q904:Q906"/>
    <mergeCell ref="Q907:Q909"/>
    <mergeCell ref="Q874:Q876"/>
    <mergeCell ref="Q877:Q879"/>
    <mergeCell ref="Q880:Q882"/>
    <mergeCell ref="Q883:Q885"/>
    <mergeCell ref="Q886:Q888"/>
    <mergeCell ref="Q889:Q891"/>
    <mergeCell ref="Q856:Q858"/>
    <mergeCell ref="Q859:Q861"/>
    <mergeCell ref="Q862:Q864"/>
    <mergeCell ref="Q865:Q867"/>
    <mergeCell ref="Q868:Q870"/>
    <mergeCell ref="Q871:Q873"/>
    <mergeCell ref="Q838:Q840"/>
    <mergeCell ref="Q841:Q843"/>
    <mergeCell ref="Q844:Q846"/>
    <mergeCell ref="Q847:Q849"/>
    <mergeCell ref="Q850:Q852"/>
    <mergeCell ref="Q853:Q855"/>
    <mergeCell ref="Q820:Q822"/>
    <mergeCell ref="Q823:Q825"/>
    <mergeCell ref="Q826:Q828"/>
    <mergeCell ref="Q829:Q831"/>
    <mergeCell ref="Q832:Q834"/>
    <mergeCell ref="Q835:Q837"/>
    <mergeCell ref="Q802:Q804"/>
    <mergeCell ref="Q805:Q807"/>
    <mergeCell ref="Q808:Q810"/>
    <mergeCell ref="Q811:Q813"/>
    <mergeCell ref="Q814:Q816"/>
    <mergeCell ref="Q817:Q819"/>
    <mergeCell ref="Q784:Q786"/>
    <mergeCell ref="Q787:Q789"/>
    <mergeCell ref="Q790:Q792"/>
    <mergeCell ref="Q793:Q795"/>
    <mergeCell ref="Q796:Q798"/>
    <mergeCell ref="Q799:Q801"/>
    <mergeCell ref="Q766:Q768"/>
    <mergeCell ref="Q769:Q771"/>
    <mergeCell ref="Q772:Q774"/>
    <mergeCell ref="Q775:Q777"/>
    <mergeCell ref="Q778:Q780"/>
    <mergeCell ref="Q781:Q783"/>
    <mergeCell ref="Q748:Q750"/>
    <mergeCell ref="Q751:Q753"/>
    <mergeCell ref="Q754:Q756"/>
    <mergeCell ref="Q757:Q759"/>
    <mergeCell ref="Q760:Q762"/>
    <mergeCell ref="Q763:Q765"/>
    <mergeCell ref="Q730:Q732"/>
    <mergeCell ref="Q733:Q735"/>
    <mergeCell ref="Q736:Q738"/>
    <mergeCell ref="Q739:Q741"/>
    <mergeCell ref="Q742:Q744"/>
    <mergeCell ref="Q745:Q747"/>
    <mergeCell ref="Q712:Q714"/>
    <mergeCell ref="Q715:Q717"/>
    <mergeCell ref="Q718:Q720"/>
    <mergeCell ref="Q721:Q723"/>
    <mergeCell ref="Q724:Q726"/>
    <mergeCell ref="Q727:Q729"/>
    <mergeCell ref="Q694:Q696"/>
    <mergeCell ref="Q697:Q699"/>
    <mergeCell ref="Q700:Q702"/>
    <mergeCell ref="Q703:Q705"/>
    <mergeCell ref="Q706:Q708"/>
    <mergeCell ref="Q709:Q711"/>
    <mergeCell ref="Q676:Q678"/>
    <mergeCell ref="Q679:Q681"/>
    <mergeCell ref="Q682:Q684"/>
    <mergeCell ref="Q685:Q687"/>
    <mergeCell ref="Q688:Q690"/>
    <mergeCell ref="Q691:Q693"/>
    <mergeCell ref="Q658:Q660"/>
    <mergeCell ref="Q661:Q663"/>
    <mergeCell ref="Q664:Q666"/>
    <mergeCell ref="Q667:Q669"/>
    <mergeCell ref="Q670:Q672"/>
    <mergeCell ref="Q673:Q675"/>
    <mergeCell ref="Q640:Q642"/>
    <mergeCell ref="Q643:Q645"/>
    <mergeCell ref="Q646:Q648"/>
    <mergeCell ref="Q649:Q651"/>
    <mergeCell ref="Q652:Q654"/>
    <mergeCell ref="Q655:Q657"/>
    <mergeCell ref="Q622:Q624"/>
    <mergeCell ref="Q625:Q627"/>
    <mergeCell ref="Q628:Q630"/>
    <mergeCell ref="Q631:Q633"/>
    <mergeCell ref="Q634:Q636"/>
    <mergeCell ref="Q637:Q639"/>
    <mergeCell ref="Q604:Q606"/>
    <mergeCell ref="Q607:Q609"/>
    <mergeCell ref="Q610:Q612"/>
    <mergeCell ref="Q613:Q615"/>
    <mergeCell ref="Q616:Q618"/>
    <mergeCell ref="Q619:Q621"/>
    <mergeCell ref="Q586:Q588"/>
    <mergeCell ref="Q589:Q591"/>
    <mergeCell ref="Q592:Q594"/>
    <mergeCell ref="Q595:Q597"/>
    <mergeCell ref="Q598:Q600"/>
    <mergeCell ref="Q601:Q603"/>
    <mergeCell ref="Q568:Q570"/>
    <mergeCell ref="Q571:Q573"/>
    <mergeCell ref="Q574:Q576"/>
    <mergeCell ref="Q577:Q579"/>
    <mergeCell ref="Q580:Q582"/>
    <mergeCell ref="Q583:Q585"/>
    <mergeCell ref="Q550:Q552"/>
    <mergeCell ref="Q553:Q555"/>
    <mergeCell ref="Q556:Q558"/>
    <mergeCell ref="Q559:Q561"/>
    <mergeCell ref="Q562:Q564"/>
    <mergeCell ref="Q565:Q567"/>
    <mergeCell ref="Q532:Q534"/>
    <mergeCell ref="Q535:Q537"/>
    <mergeCell ref="Q538:Q540"/>
    <mergeCell ref="Q541:Q543"/>
    <mergeCell ref="Q544:Q546"/>
    <mergeCell ref="Q547:Q549"/>
    <mergeCell ref="Q514:Q516"/>
    <mergeCell ref="Q517:Q519"/>
    <mergeCell ref="Q520:Q522"/>
    <mergeCell ref="Q523:Q525"/>
    <mergeCell ref="Q526:Q528"/>
    <mergeCell ref="Q529:Q531"/>
    <mergeCell ref="Q496:Q498"/>
    <mergeCell ref="Q499:Q501"/>
    <mergeCell ref="Q502:Q504"/>
    <mergeCell ref="Q505:Q507"/>
    <mergeCell ref="Q508:Q510"/>
    <mergeCell ref="Q511:Q513"/>
    <mergeCell ref="Q478:Q480"/>
    <mergeCell ref="Q481:Q483"/>
    <mergeCell ref="Q484:Q486"/>
    <mergeCell ref="Q487:Q489"/>
    <mergeCell ref="Q490:Q492"/>
    <mergeCell ref="Q493:Q495"/>
    <mergeCell ref="Q460:Q462"/>
    <mergeCell ref="Q463:Q465"/>
    <mergeCell ref="Q466:Q468"/>
    <mergeCell ref="Q469:Q471"/>
    <mergeCell ref="Q472:Q474"/>
    <mergeCell ref="Q475:Q477"/>
    <mergeCell ref="Q442:Q444"/>
    <mergeCell ref="Q445:Q447"/>
    <mergeCell ref="Q448:Q450"/>
    <mergeCell ref="Q451:Q453"/>
    <mergeCell ref="Q454:Q456"/>
    <mergeCell ref="Q457:Q459"/>
    <mergeCell ref="Q424:Q426"/>
    <mergeCell ref="Q427:Q429"/>
    <mergeCell ref="Q430:Q432"/>
    <mergeCell ref="Q433:Q435"/>
    <mergeCell ref="Q436:Q438"/>
    <mergeCell ref="Q439:Q441"/>
    <mergeCell ref="Q406:Q408"/>
    <mergeCell ref="Q409:Q411"/>
    <mergeCell ref="Q412:Q414"/>
    <mergeCell ref="Q415:Q417"/>
    <mergeCell ref="Q418:Q420"/>
    <mergeCell ref="Q421:Q423"/>
    <mergeCell ref="Q388:Q390"/>
    <mergeCell ref="Q391:Q393"/>
    <mergeCell ref="Q394:Q396"/>
    <mergeCell ref="Q397:Q399"/>
    <mergeCell ref="Q400:Q402"/>
    <mergeCell ref="Q403:Q405"/>
    <mergeCell ref="Q370:Q372"/>
    <mergeCell ref="Q373:Q375"/>
    <mergeCell ref="Q376:Q378"/>
    <mergeCell ref="Q379:Q381"/>
    <mergeCell ref="Q382:Q384"/>
    <mergeCell ref="Q385:Q387"/>
    <mergeCell ref="Q352:Q354"/>
    <mergeCell ref="Q355:Q357"/>
    <mergeCell ref="Q358:Q360"/>
    <mergeCell ref="Q361:Q363"/>
    <mergeCell ref="Q364:Q366"/>
    <mergeCell ref="Q367:Q369"/>
    <mergeCell ref="Q334:Q336"/>
    <mergeCell ref="Q337:Q339"/>
    <mergeCell ref="Q340:Q342"/>
    <mergeCell ref="Q343:Q345"/>
    <mergeCell ref="Q346:Q348"/>
    <mergeCell ref="Q349:Q351"/>
    <mergeCell ref="Q316:Q318"/>
    <mergeCell ref="Q319:Q321"/>
    <mergeCell ref="Q322:Q324"/>
    <mergeCell ref="Q325:Q327"/>
    <mergeCell ref="Q328:Q330"/>
    <mergeCell ref="Q331:Q333"/>
    <mergeCell ref="Q298:Q300"/>
    <mergeCell ref="Q301:Q303"/>
    <mergeCell ref="Q304:Q306"/>
    <mergeCell ref="Q307:Q309"/>
    <mergeCell ref="Q310:Q312"/>
    <mergeCell ref="Q313:Q315"/>
    <mergeCell ref="Q280:Q282"/>
    <mergeCell ref="Q283:Q285"/>
    <mergeCell ref="Q286:Q288"/>
    <mergeCell ref="Q289:Q291"/>
    <mergeCell ref="Q292:Q294"/>
    <mergeCell ref="Q295:Q297"/>
    <mergeCell ref="Q262:Q264"/>
    <mergeCell ref="Q265:Q267"/>
    <mergeCell ref="Q268:Q270"/>
    <mergeCell ref="Q271:Q273"/>
    <mergeCell ref="Q274:Q276"/>
    <mergeCell ref="Q277:Q279"/>
    <mergeCell ref="Q244:Q246"/>
    <mergeCell ref="Q247:Q249"/>
    <mergeCell ref="Q250:Q252"/>
    <mergeCell ref="Q253:Q255"/>
    <mergeCell ref="Q256:Q258"/>
    <mergeCell ref="Q259:Q261"/>
    <mergeCell ref="Q226:Q228"/>
    <mergeCell ref="Q229:Q231"/>
    <mergeCell ref="Q232:Q234"/>
    <mergeCell ref="Q235:Q237"/>
    <mergeCell ref="Q238:Q240"/>
    <mergeCell ref="Q241:Q243"/>
    <mergeCell ref="Q208:Q210"/>
    <mergeCell ref="Q211:Q213"/>
    <mergeCell ref="Q214:Q216"/>
    <mergeCell ref="Q217:Q219"/>
    <mergeCell ref="Q220:Q222"/>
    <mergeCell ref="Q223:Q225"/>
    <mergeCell ref="Q190:Q192"/>
    <mergeCell ref="Q193:Q195"/>
    <mergeCell ref="Q196:Q198"/>
    <mergeCell ref="Q199:Q201"/>
    <mergeCell ref="Q202:Q204"/>
    <mergeCell ref="Q205:Q207"/>
    <mergeCell ref="Q172:Q174"/>
    <mergeCell ref="Q175:Q177"/>
    <mergeCell ref="Q178:Q180"/>
    <mergeCell ref="Q181:Q183"/>
    <mergeCell ref="Q184:Q186"/>
    <mergeCell ref="Q187:Q189"/>
    <mergeCell ref="Q154:Q156"/>
    <mergeCell ref="Q157:Q159"/>
    <mergeCell ref="Q160:Q162"/>
    <mergeCell ref="Q163:Q165"/>
    <mergeCell ref="Q166:Q168"/>
    <mergeCell ref="Q169:Q171"/>
    <mergeCell ref="Q136:Q138"/>
    <mergeCell ref="Q139:Q141"/>
    <mergeCell ref="Q142:Q144"/>
    <mergeCell ref="Q145:Q147"/>
    <mergeCell ref="Q148:Q150"/>
    <mergeCell ref="Q151:Q153"/>
    <mergeCell ref="Q118:Q120"/>
    <mergeCell ref="Q121:Q123"/>
    <mergeCell ref="Q124:Q126"/>
    <mergeCell ref="Q127:Q129"/>
    <mergeCell ref="Q130:Q132"/>
    <mergeCell ref="Q133:Q135"/>
    <mergeCell ref="Q100:Q102"/>
    <mergeCell ref="Q103:Q105"/>
    <mergeCell ref="Q106:Q108"/>
    <mergeCell ref="Q109:Q111"/>
    <mergeCell ref="Q112:Q114"/>
    <mergeCell ref="Q115:Q117"/>
    <mergeCell ref="Q82:Q84"/>
    <mergeCell ref="Q85:Q87"/>
    <mergeCell ref="Q88:Q90"/>
    <mergeCell ref="Q91:Q93"/>
    <mergeCell ref="Q94:Q96"/>
    <mergeCell ref="Q97:Q99"/>
    <mergeCell ref="Q64:Q66"/>
    <mergeCell ref="Q67:Q69"/>
    <mergeCell ref="Q70:Q72"/>
    <mergeCell ref="Q73:Q75"/>
    <mergeCell ref="Q76:Q78"/>
    <mergeCell ref="Q79:Q81"/>
    <mergeCell ref="Q46:Q48"/>
    <mergeCell ref="Q49:Q51"/>
    <mergeCell ref="Q52:Q54"/>
    <mergeCell ref="Q55:Q57"/>
    <mergeCell ref="Q58:Q60"/>
    <mergeCell ref="Q61:Q63"/>
    <mergeCell ref="Q28:Q30"/>
    <mergeCell ref="Q31:Q33"/>
    <mergeCell ref="Q34:Q36"/>
    <mergeCell ref="Q37:Q39"/>
    <mergeCell ref="Q40:Q42"/>
    <mergeCell ref="Q43:Q45"/>
    <mergeCell ref="A1534:A1536"/>
    <mergeCell ref="A1537:A1539"/>
    <mergeCell ref="Q4:Q6"/>
    <mergeCell ref="Q7:Q9"/>
    <mergeCell ref="Q10:Q12"/>
    <mergeCell ref="Q13:Q15"/>
    <mergeCell ref="Q16:Q18"/>
    <mergeCell ref="Q19:Q21"/>
    <mergeCell ref="Q22:Q24"/>
    <mergeCell ref="Q25:Q27"/>
    <mergeCell ref="A1516:A1518"/>
    <mergeCell ref="A1519:A1521"/>
    <mergeCell ref="A1522:A1524"/>
    <mergeCell ref="A1525:A1527"/>
    <mergeCell ref="A1528:A1530"/>
    <mergeCell ref="A1531:A1533"/>
    <mergeCell ref="A1498:A1500"/>
    <mergeCell ref="A1501:A1503"/>
    <mergeCell ref="A1504:A1506"/>
    <mergeCell ref="A1507:A1509"/>
    <mergeCell ref="A1510:A1512"/>
    <mergeCell ref="A1513:A1515"/>
    <mergeCell ref="A1480:A1482"/>
    <mergeCell ref="A1483:A1485"/>
    <mergeCell ref="A1486:A1488"/>
    <mergeCell ref="A1489:A1491"/>
    <mergeCell ref="A1492:A1494"/>
    <mergeCell ref="A1495:A1497"/>
    <mergeCell ref="A1462:A1464"/>
    <mergeCell ref="A1465:A1467"/>
    <mergeCell ref="A1468:A1470"/>
    <mergeCell ref="A1471:A1473"/>
    <mergeCell ref="A1474:A1476"/>
    <mergeCell ref="A1477:A1479"/>
    <mergeCell ref="A1444:A1446"/>
    <mergeCell ref="A1447:A1449"/>
    <mergeCell ref="A1450:A1452"/>
    <mergeCell ref="A1453:A1455"/>
    <mergeCell ref="A1456:A1458"/>
    <mergeCell ref="A1459:A1461"/>
    <mergeCell ref="A1426:A1428"/>
    <mergeCell ref="A1429:A1431"/>
    <mergeCell ref="A1432:A1434"/>
    <mergeCell ref="A1435:A1437"/>
    <mergeCell ref="A1438:A1440"/>
    <mergeCell ref="A1441:A1443"/>
    <mergeCell ref="A1408:A1410"/>
    <mergeCell ref="A1411:A1413"/>
    <mergeCell ref="A1414:A1416"/>
    <mergeCell ref="A1417:A1419"/>
    <mergeCell ref="A1420:A1422"/>
    <mergeCell ref="A1423:A1425"/>
    <mergeCell ref="A1390:A1392"/>
    <mergeCell ref="A1393:A1395"/>
    <mergeCell ref="A1396:A1398"/>
    <mergeCell ref="A1399:A1401"/>
    <mergeCell ref="A1402:A1404"/>
    <mergeCell ref="A1405:A1407"/>
    <mergeCell ref="A1372:A1374"/>
    <mergeCell ref="A1375:A1377"/>
    <mergeCell ref="A1378:A1380"/>
    <mergeCell ref="A1381:A1383"/>
    <mergeCell ref="A1384:A1386"/>
    <mergeCell ref="A1387:A1389"/>
    <mergeCell ref="A1354:A1356"/>
    <mergeCell ref="A1357:A1359"/>
    <mergeCell ref="A1360:A1362"/>
    <mergeCell ref="A1363:A1365"/>
    <mergeCell ref="A1366:A1368"/>
    <mergeCell ref="A1369:A1371"/>
    <mergeCell ref="A1336:A1338"/>
    <mergeCell ref="A1339:A1341"/>
    <mergeCell ref="A1342:A1344"/>
    <mergeCell ref="A1345:A1347"/>
    <mergeCell ref="A1348:A1350"/>
    <mergeCell ref="A1351:A1353"/>
    <mergeCell ref="A1318:A1320"/>
    <mergeCell ref="A1321:A1323"/>
    <mergeCell ref="A1324:A1326"/>
    <mergeCell ref="A1327:A1329"/>
    <mergeCell ref="A1330:A1332"/>
    <mergeCell ref="A1333:A1335"/>
    <mergeCell ref="A1300:A1302"/>
    <mergeCell ref="A1303:A1305"/>
    <mergeCell ref="A1306:A1308"/>
    <mergeCell ref="A1309:A1311"/>
    <mergeCell ref="A1312:A1314"/>
    <mergeCell ref="A1315:A1317"/>
    <mergeCell ref="A1282:A1284"/>
    <mergeCell ref="A1285:A1287"/>
    <mergeCell ref="A1288:A1290"/>
    <mergeCell ref="A1291:A1293"/>
    <mergeCell ref="A1294:A1296"/>
    <mergeCell ref="A1297:A1299"/>
    <mergeCell ref="A1264:A1266"/>
    <mergeCell ref="A1267:A1269"/>
    <mergeCell ref="A1270:A1272"/>
    <mergeCell ref="A1273:A1275"/>
    <mergeCell ref="A1276:A1278"/>
    <mergeCell ref="A1279:A1281"/>
    <mergeCell ref="A1246:A1248"/>
    <mergeCell ref="A1249:A1251"/>
    <mergeCell ref="A1252:A1254"/>
    <mergeCell ref="A1255:A1257"/>
    <mergeCell ref="A1258:A1260"/>
    <mergeCell ref="A1261:A1263"/>
    <mergeCell ref="A1228:A1230"/>
    <mergeCell ref="A1231:A1233"/>
    <mergeCell ref="A1234:A1236"/>
    <mergeCell ref="A1237:A1239"/>
    <mergeCell ref="A1240:A1242"/>
    <mergeCell ref="A1243:A1245"/>
    <mergeCell ref="A1210:A1212"/>
    <mergeCell ref="A1213:A1215"/>
    <mergeCell ref="A1216:A1218"/>
    <mergeCell ref="A1219:A1221"/>
    <mergeCell ref="A1222:A1224"/>
    <mergeCell ref="A1225:A1227"/>
    <mergeCell ref="A1192:A1194"/>
    <mergeCell ref="A1195:A1197"/>
    <mergeCell ref="A1198:A1200"/>
    <mergeCell ref="A1201:A1203"/>
    <mergeCell ref="A1204:A1206"/>
    <mergeCell ref="A1207:A1209"/>
    <mergeCell ref="A1174:A1176"/>
    <mergeCell ref="A1177:A1179"/>
    <mergeCell ref="A1180:A1182"/>
    <mergeCell ref="A1183:A1185"/>
    <mergeCell ref="A1186:A1188"/>
    <mergeCell ref="A1189:A1191"/>
    <mergeCell ref="A1156:A1158"/>
    <mergeCell ref="A1159:A1161"/>
    <mergeCell ref="A1162:A1164"/>
    <mergeCell ref="A1165:A1167"/>
    <mergeCell ref="A1168:A1170"/>
    <mergeCell ref="A1171:A1173"/>
    <mergeCell ref="A1138:A1140"/>
    <mergeCell ref="A1141:A1143"/>
    <mergeCell ref="A1144:A1146"/>
    <mergeCell ref="A1147:A1149"/>
    <mergeCell ref="A1150:A1152"/>
    <mergeCell ref="A1153:A1155"/>
    <mergeCell ref="A1120:A1122"/>
    <mergeCell ref="A1123:A1125"/>
    <mergeCell ref="A1126:A1128"/>
    <mergeCell ref="A1129:A1131"/>
    <mergeCell ref="A1132:A1134"/>
    <mergeCell ref="A1135:A1137"/>
    <mergeCell ref="A1102:A1104"/>
    <mergeCell ref="A1105:A1107"/>
    <mergeCell ref="A1108:A1110"/>
    <mergeCell ref="A1111:A1113"/>
    <mergeCell ref="A1114:A1116"/>
    <mergeCell ref="A1117:A1119"/>
    <mergeCell ref="A1084:A1086"/>
    <mergeCell ref="A1087:A1089"/>
    <mergeCell ref="A1090:A1092"/>
    <mergeCell ref="A1093:A1095"/>
    <mergeCell ref="A1096:A1098"/>
    <mergeCell ref="A1099:A1101"/>
    <mergeCell ref="A1066:A1068"/>
    <mergeCell ref="A1069:A1071"/>
    <mergeCell ref="A1072:A1074"/>
    <mergeCell ref="A1075:A1077"/>
    <mergeCell ref="A1078:A1080"/>
    <mergeCell ref="A1081:A1083"/>
    <mergeCell ref="A1048:A1050"/>
    <mergeCell ref="A1051:A1053"/>
    <mergeCell ref="A1054:A1056"/>
    <mergeCell ref="A1057:A1059"/>
    <mergeCell ref="A1060:A1062"/>
    <mergeCell ref="A1063:A1065"/>
    <mergeCell ref="A1030:A1032"/>
    <mergeCell ref="A1033:A1035"/>
    <mergeCell ref="A1036:A1038"/>
    <mergeCell ref="A1039:A1041"/>
    <mergeCell ref="A1042:A1044"/>
    <mergeCell ref="A1045:A1047"/>
    <mergeCell ref="A1012:A1014"/>
    <mergeCell ref="A1015:A1017"/>
    <mergeCell ref="A1018:A1020"/>
    <mergeCell ref="A1021:A1023"/>
    <mergeCell ref="A1024:A1026"/>
    <mergeCell ref="A1027:A1029"/>
    <mergeCell ref="A994:A996"/>
    <mergeCell ref="A997:A999"/>
    <mergeCell ref="A1000:A1002"/>
    <mergeCell ref="A1003:A1005"/>
    <mergeCell ref="A1006:A1008"/>
    <mergeCell ref="A1009:A1011"/>
    <mergeCell ref="A976:A978"/>
    <mergeCell ref="A979:A981"/>
    <mergeCell ref="A982:A984"/>
    <mergeCell ref="A985:A987"/>
    <mergeCell ref="A988:A990"/>
    <mergeCell ref="A991:A993"/>
    <mergeCell ref="A958:A960"/>
    <mergeCell ref="A961:A963"/>
    <mergeCell ref="A964:A966"/>
    <mergeCell ref="A967:A969"/>
    <mergeCell ref="A970:A972"/>
    <mergeCell ref="A973:A975"/>
    <mergeCell ref="A940:A942"/>
    <mergeCell ref="A943:A945"/>
    <mergeCell ref="A946:A948"/>
    <mergeCell ref="A949:A951"/>
    <mergeCell ref="A952:A954"/>
    <mergeCell ref="A955:A957"/>
    <mergeCell ref="A922:A924"/>
    <mergeCell ref="A925:A927"/>
    <mergeCell ref="A928:A930"/>
    <mergeCell ref="A931:A933"/>
    <mergeCell ref="A934:A936"/>
    <mergeCell ref="A937:A939"/>
    <mergeCell ref="A904:A906"/>
    <mergeCell ref="A907:A909"/>
    <mergeCell ref="A910:A912"/>
    <mergeCell ref="A913:A915"/>
    <mergeCell ref="A916:A918"/>
    <mergeCell ref="A919:A921"/>
    <mergeCell ref="A886:A888"/>
    <mergeCell ref="A889:A891"/>
    <mergeCell ref="A892:A894"/>
    <mergeCell ref="A895:A897"/>
    <mergeCell ref="A898:A900"/>
    <mergeCell ref="A901:A903"/>
    <mergeCell ref="A868:A870"/>
    <mergeCell ref="A871:A873"/>
    <mergeCell ref="A874:A876"/>
    <mergeCell ref="A877:A879"/>
    <mergeCell ref="A880:A882"/>
    <mergeCell ref="A883:A885"/>
    <mergeCell ref="A850:A852"/>
    <mergeCell ref="A853:A855"/>
    <mergeCell ref="A856:A858"/>
    <mergeCell ref="A859:A861"/>
    <mergeCell ref="A862:A864"/>
    <mergeCell ref="A865:A867"/>
    <mergeCell ref="A832:A834"/>
    <mergeCell ref="A835:A837"/>
    <mergeCell ref="A838:A840"/>
    <mergeCell ref="A841:A843"/>
    <mergeCell ref="A844:A846"/>
    <mergeCell ref="A847:A849"/>
    <mergeCell ref="A814:A816"/>
    <mergeCell ref="A817:A819"/>
    <mergeCell ref="A820:A822"/>
    <mergeCell ref="A823:A825"/>
    <mergeCell ref="A826:A828"/>
    <mergeCell ref="A829:A831"/>
    <mergeCell ref="A796:A798"/>
    <mergeCell ref="A799:A801"/>
    <mergeCell ref="A802:A804"/>
    <mergeCell ref="A805:A807"/>
    <mergeCell ref="A808:A810"/>
    <mergeCell ref="A811:A813"/>
    <mergeCell ref="A778:A780"/>
    <mergeCell ref="A781:A783"/>
    <mergeCell ref="A784:A786"/>
    <mergeCell ref="A787:A789"/>
    <mergeCell ref="A790:A792"/>
    <mergeCell ref="A793:A795"/>
    <mergeCell ref="A760:A762"/>
    <mergeCell ref="A763:A765"/>
    <mergeCell ref="A766:A768"/>
    <mergeCell ref="A769:A771"/>
    <mergeCell ref="A772:A774"/>
    <mergeCell ref="A775:A777"/>
    <mergeCell ref="A742:A744"/>
    <mergeCell ref="A745:A747"/>
    <mergeCell ref="A748:A750"/>
    <mergeCell ref="A751:A753"/>
    <mergeCell ref="A754:A756"/>
    <mergeCell ref="A757:A759"/>
    <mergeCell ref="A724:A726"/>
    <mergeCell ref="A727:A729"/>
    <mergeCell ref="A730:A732"/>
    <mergeCell ref="A733:A735"/>
    <mergeCell ref="A736:A738"/>
    <mergeCell ref="A739:A741"/>
    <mergeCell ref="A706:A708"/>
    <mergeCell ref="A709:A711"/>
    <mergeCell ref="A712:A714"/>
    <mergeCell ref="A715:A717"/>
    <mergeCell ref="A718:A720"/>
    <mergeCell ref="A721:A723"/>
    <mergeCell ref="A688:A690"/>
    <mergeCell ref="A691:A693"/>
    <mergeCell ref="A694:A696"/>
    <mergeCell ref="A697:A699"/>
    <mergeCell ref="A700:A702"/>
    <mergeCell ref="A703:A705"/>
    <mergeCell ref="A670:A672"/>
    <mergeCell ref="A673:A675"/>
    <mergeCell ref="A676:A678"/>
    <mergeCell ref="A679:A681"/>
    <mergeCell ref="A682:A684"/>
    <mergeCell ref="A685:A687"/>
    <mergeCell ref="A652:A654"/>
    <mergeCell ref="A655:A657"/>
    <mergeCell ref="A658:A660"/>
    <mergeCell ref="A661:A663"/>
    <mergeCell ref="A664:A666"/>
    <mergeCell ref="A667:A669"/>
    <mergeCell ref="A634:A636"/>
    <mergeCell ref="A637:A639"/>
    <mergeCell ref="A640:A642"/>
    <mergeCell ref="A643:A645"/>
    <mergeCell ref="A646:A648"/>
    <mergeCell ref="A649:A651"/>
    <mergeCell ref="A616:A618"/>
    <mergeCell ref="A619:A621"/>
    <mergeCell ref="A622:A624"/>
    <mergeCell ref="A625:A627"/>
    <mergeCell ref="A628:A630"/>
    <mergeCell ref="A631:A633"/>
    <mergeCell ref="A598:A600"/>
    <mergeCell ref="A601:A603"/>
    <mergeCell ref="A604:A606"/>
    <mergeCell ref="A607:A609"/>
    <mergeCell ref="A610:A612"/>
    <mergeCell ref="A613:A615"/>
    <mergeCell ref="A580:A582"/>
    <mergeCell ref="A583:A585"/>
    <mergeCell ref="A586:A588"/>
    <mergeCell ref="A589:A591"/>
    <mergeCell ref="A592:A594"/>
    <mergeCell ref="A595:A597"/>
    <mergeCell ref="A562:A564"/>
    <mergeCell ref="A565:A567"/>
    <mergeCell ref="A568:A570"/>
    <mergeCell ref="A571:A573"/>
    <mergeCell ref="A574:A576"/>
    <mergeCell ref="A577:A579"/>
    <mergeCell ref="A544:A546"/>
    <mergeCell ref="A547:A549"/>
    <mergeCell ref="A550:A552"/>
    <mergeCell ref="A553:A555"/>
    <mergeCell ref="A556:A558"/>
    <mergeCell ref="A559:A561"/>
    <mergeCell ref="A526:A528"/>
    <mergeCell ref="A529:A531"/>
    <mergeCell ref="A532:A534"/>
    <mergeCell ref="A535:A537"/>
    <mergeCell ref="A538:A540"/>
    <mergeCell ref="A541:A543"/>
    <mergeCell ref="A508:A510"/>
    <mergeCell ref="A511:A513"/>
    <mergeCell ref="A514:A516"/>
    <mergeCell ref="A517:A519"/>
    <mergeCell ref="A520:A522"/>
    <mergeCell ref="A523:A525"/>
    <mergeCell ref="A490:A492"/>
    <mergeCell ref="A493:A495"/>
    <mergeCell ref="A496:A498"/>
    <mergeCell ref="A499:A501"/>
    <mergeCell ref="A502:A504"/>
    <mergeCell ref="A505:A507"/>
    <mergeCell ref="A472:A474"/>
    <mergeCell ref="A475:A477"/>
    <mergeCell ref="A478:A480"/>
    <mergeCell ref="A481:A483"/>
    <mergeCell ref="A484:A486"/>
    <mergeCell ref="A487:A489"/>
    <mergeCell ref="A454:A456"/>
    <mergeCell ref="A457:A459"/>
    <mergeCell ref="A460:A462"/>
    <mergeCell ref="A463:A465"/>
    <mergeCell ref="A466:A468"/>
    <mergeCell ref="A469:A471"/>
    <mergeCell ref="A436:A438"/>
    <mergeCell ref="A439:A441"/>
    <mergeCell ref="A442:A444"/>
    <mergeCell ref="A445:A447"/>
    <mergeCell ref="A448:A450"/>
    <mergeCell ref="A451:A453"/>
    <mergeCell ref="A418:A420"/>
    <mergeCell ref="A421:A423"/>
    <mergeCell ref="A424:A426"/>
    <mergeCell ref="A427:A429"/>
    <mergeCell ref="A430:A432"/>
    <mergeCell ref="A433:A435"/>
    <mergeCell ref="A400:A402"/>
    <mergeCell ref="A403:A405"/>
    <mergeCell ref="A406:A408"/>
    <mergeCell ref="A409:A411"/>
    <mergeCell ref="A412:A414"/>
    <mergeCell ref="A415:A417"/>
    <mergeCell ref="A382:A384"/>
    <mergeCell ref="A385:A387"/>
    <mergeCell ref="A388:A390"/>
    <mergeCell ref="A391:A393"/>
    <mergeCell ref="A394:A396"/>
    <mergeCell ref="A397:A399"/>
    <mergeCell ref="A364:A366"/>
    <mergeCell ref="A367:A369"/>
    <mergeCell ref="A370:A372"/>
    <mergeCell ref="A373:A375"/>
    <mergeCell ref="A376:A378"/>
    <mergeCell ref="A379:A381"/>
    <mergeCell ref="A346:A348"/>
    <mergeCell ref="A349:A351"/>
    <mergeCell ref="A352:A354"/>
    <mergeCell ref="A355:A357"/>
    <mergeCell ref="A358:A360"/>
    <mergeCell ref="A361:A363"/>
    <mergeCell ref="A328:A330"/>
    <mergeCell ref="A331:A333"/>
    <mergeCell ref="A334:A336"/>
    <mergeCell ref="A337:A339"/>
    <mergeCell ref="A340:A342"/>
    <mergeCell ref="A343:A345"/>
    <mergeCell ref="A310:A312"/>
    <mergeCell ref="A313:A315"/>
    <mergeCell ref="A316:A318"/>
    <mergeCell ref="A319:A321"/>
    <mergeCell ref="A322:A324"/>
    <mergeCell ref="A325:A327"/>
    <mergeCell ref="A295:A297"/>
    <mergeCell ref="A298:A300"/>
    <mergeCell ref="A301:A303"/>
    <mergeCell ref="A304:A306"/>
    <mergeCell ref="A307:A309"/>
    <mergeCell ref="A274:A276"/>
    <mergeCell ref="A277:A279"/>
    <mergeCell ref="A280:A282"/>
    <mergeCell ref="A283:A285"/>
    <mergeCell ref="A286:A288"/>
    <mergeCell ref="A289:A291"/>
    <mergeCell ref="A256:A258"/>
    <mergeCell ref="A259:A261"/>
    <mergeCell ref="A262:A264"/>
    <mergeCell ref="A265:A267"/>
    <mergeCell ref="A268:A270"/>
    <mergeCell ref="A271:A273"/>
    <mergeCell ref="A244:A246"/>
    <mergeCell ref="A247:A249"/>
    <mergeCell ref="A250:A252"/>
    <mergeCell ref="A253:A255"/>
    <mergeCell ref="A220:A222"/>
    <mergeCell ref="A223:A225"/>
    <mergeCell ref="A226:A228"/>
    <mergeCell ref="A229:A231"/>
    <mergeCell ref="A232:A234"/>
    <mergeCell ref="A235:A237"/>
    <mergeCell ref="A202:A204"/>
    <mergeCell ref="A205:A207"/>
    <mergeCell ref="A208:A210"/>
    <mergeCell ref="A211:A213"/>
    <mergeCell ref="A214:A216"/>
    <mergeCell ref="A217:A219"/>
    <mergeCell ref="A292:A294"/>
    <mergeCell ref="A193:A195"/>
    <mergeCell ref="A196:A198"/>
    <mergeCell ref="A199:A201"/>
    <mergeCell ref="A166:A168"/>
    <mergeCell ref="A169:A171"/>
    <mergeCell ref="A172:A174"/>
    <mergeCell ref="A175:A177"/>
    <mergeCell ref="A178:A180"/>
    <mergeCell ref="A181:A183"/>
    <mergeCell ref="A148:A150"/>
    <mergeCell ref="A151:A153"/>
    <mergeCell ref="A154:A156"/>
    <mergeCell ref="A157:A159"/>
    <mergeCell ref="A160:A162"/>
    <mergeCell ref="A163:A165"/>
    <mergeCell ref="A238:A240"/>
    <mergeCell ref="A241:A243"/>
    <mergeCell ref="A142:A144"/>
    <mergeCell ref="A145:A147"/>
    <mergeCell ref="A112:A114"/>
    <mergeCell ref="A115:A117"/>
    <mergeCell ref="A118:A120"/>
    <mergeCell ref="A121:A123"/>
    <mergeCell ref="A124:A126"/>
    <mergeCell ref="A127:A129"/>
    <mergeCell ref="A94:A96"/>
    <mergeCell ref="A97:A99"/>
    <mergeCell ref="A100:A102"/>
    <mergeCell ref="A103:A105"/>
    <mergeCell ref="A106:A108"/>
    <mergeCell ref="A109:A111"/>
    <mergeCell ref="A184:A186"/>
    <mergeCell ref="A187:A189"/>
    <mergeCell ref="A190:A192"/>
    <mergeCell ref="A91:A93"/>
    <mergeCell ref="A58:A60"/>
    <mergeCell ref="A61:A63"/>
    <mergeCell ref="A64:A66"/>
    <mergeCell ref="A67:A69"/>
    <mergeCell ref="A70:A72"/>
    <mergeCell ref="A73:A75"/>
    <mergeCell ref="A40:A42"/>
    <mergeCell ref="A43:A45"/>
    <mergeCell ref="A46:A48"/>
    <mergeCell ref="A49:A51"/>
    <mergeCell ref="A52:A54"/>
    <mergeCell ref="A55:A57"/>
    <mergeCell ref="A130:A132"/>
    <mergeCell ref="A133:A135"/>
    <mergeCell ref="A136:A138"/>
    <mergeCell ref="A139:A141"/>
    <mergeCell ref="A22:A24"/>
    <mergeCell ref="A25:A27"/>
    <mergeCell ref="A28:A30"/>
    <mergeCell ref="A31:A33"/>
    <mergeCell ref="A34:A36"/>
    <mergeCell ref="A37:A39"/>
    <mergeCell ref="A4:A6"/>
    <mergeCell ref="A7:A9"/>
    <mergeCell ref="A10:A12"/>
    <mergeCell ref="A13:A15"/>
    <mergeCell ref="A16:A18"/>
    <mergeCell ref="A19:A21"/>
    <mergeCell ref="A76:A78"/>
    <mergeCell ref="A79:A81"/>
    <mergeCell ref="A82:A84"/>
    <mergeCell ref="A85:A87"/>
    <mergeCell ref="A88:A90"/>
  </mergeCells>
  <conditionalFormatting sqref="I3:P3">
    <cfRule type="expression" dxfId="2" priority="1">
      <formula>ISNUMBER(I3)</formula>
    </cfRule>
  </conditionalFormatting>
  <conditionalFormatting sqref="S4:Y11">
    <cfRule type="expression" dxfId="1" priority="2">
      <formula>ISNUMBER(S4)=FALSE</formula>
    </cfRule>
  </conditionalFormatting>
  <conditionalFormatting sqref="T4:Y11">
    <cfRule type="expression" dxfId="0" priority="3">
      <formula>ISNUMBER(AE4)</formula>
    </cfRule>
  </conditionalFormatting>
  <dataValidations disablePrompts="1" count="5">
    <dataValidation type="textLength" operator="greaterThan" allowBlank="1" showInputMessage="1" showErrorMessage="1" promptTitle="Verein, falls" prompt="keine LizNr" sqref="D4:D1539" xr:uid="{00000000-0002-0000-0200-000000000000}">
      <formula1>5</formula1>
    </dataValidation>
    <dataValidation type="textLength" operator="greaterThan" allowBlank="1" showInputMessage="1" showErrorMessage="1" promptTitle="Name," prompt="Vorname" sqref="C4:C1539" xr:uid="{00000000-0002-0000-0200-000001000000}">
      <formula1>5</formula1>
    </dataValidation>
    <dataValidation type="textLength" allowBlank="1" showInputMessage="1" showErrorMessage="1" errorTitle="SORRY" error="Eingabemuster (00-000-000) nicht beachtet. Bei ausländischen Lizenzen Angabe nicht erforderlich." promptTitle="Input" prompt="00-000-000" sqref="B4:B1539" xr:uid="{00000000-0002-0000-0200-000002000000}">
      <formula1>10</formula1>
      <formula2>11</formula2>
    </dataValidation>
    <dataValidation type="textLength" operator="equal" allowBlank="1" showInputMessage="1" showErrorMessage="1" errorTitle="SORRY" error="Nur ein (beliebiges) Zeichen eingeben" promptTitle="Platz" prompt="1 Zeichen" sqref="I4:P4 I7:P7 I10:P10 I13:P13 I16:P16 I19:P19 I22:P22 I25:P25 I28:P28 I31:P31 I34:P34 I37:P37 I40:P40 I43:P43 I46:P46 I49:P49 I52:P52 I55:P55 I58:P58 I61:P61 I64:P64 I67:P67 I70:P70 I73:P73 I76:P76 I79:P79 I82:P82 I85:P85 I88:P88 I91:P91 I94:P94 I97:P97 I100:P100 I103:P103 I106:P106 I109:P109 I112:P112 I115:P115 I118:P118 I121:P121 I124:P124 I127:P127 I130:P130 I133:P133 I136:P136 I139:P139 I142:P142 I145:P145 I148:P148 I151:P151 I154:P154 I157:P157 I160:P160 I163:P163 I166:P166 I169:P169 I172:P172 I175:P175 I178:P178 I181:P181 I184:P184 I187:P187 I190:P190 I193:P193 I196:P196 I199:P199 I202:P202 I205:P205 I208:P208 I211:P211 I214:P214 I217:P217 I220:P220 I223:P223 I226:P226 I229:P229 I232:P232 I235:P235 I238:P238 I241:P241 I244:P244 I247:P247 I250:P250 I253:P253 I256:P256 I259:P259 I262:P262 I265:P265 I268:P268 I271:P271 I274:P274 I277:P277 I280:P280 I283:P283 I286:P286 I289:P289 I292:P292 I295:P295 I298:P298 I301:P301 I304:P304 I307:P307 I310:P310 I313:P313 I316:P316 I319:P319 I322:P322 I325:P325 I328:P328 I331:P331 I334:P334 I337:P337 I340:P340 I343:P343 I346:P346 I349:P349 I352:P352 I355:P355 I358:P358 I361:P361 I364:P364 I367:P367 I370:P370 I373:P373 I376:P376 I379:P379 I382:P382 I385:P385 I388:P388 I391:P391 I394:P394 I397:P397 I400:P400 I403:P403 I406:P406 I409:P409 I412:P412 I415:P415 I418:P418 I421:P421 I424:P424 I427:P427 I430:P430 I433:P433 I436:P436 I439:P439 I442:P442 I445:P445 I448:P448 I451:P451 I454:P454 I457:P457 I460:P460 I463:P463 I466:P466 I469:P469 I472:P472 I475:P475 I478:P478 I481:P481 I484:P484 I487:P487 I490:P490 I493:P493 I496:P496 I499:P499 I502:P502 I505:P505 I508:P508 I511:P511 I514:P514 I517:P517 I520:P520 I523:P523 I526:P526 I529:P529 I532:P532 I535:P535 I538:P538 I541:P541 I544:P544 I547:P547 I550:P550 I553:P553 I556:P556 I559:P559 I562:P562 I565:P565 I568:P568 I571:P571 I574:P574 I577:P577 I580:P580 I583:P583 I586:P586 I589:P589 I592:P592 I595:P595 I598:P598 I601:P601 I604:P604 I607:P607 I610:P610 I613:P613 I616:P616 I619:P619 I622:P622 I625:P625 I628:P628 I631:P631 I634:P634 I637:P637 I640:P640 I643:P643 I646:P646 I649:P649 I652:P652 I655:P655 I658:P658 I661:P661 I664:P664 I667:P667 I670:P670 I673:P673 I676:P676 I679:P679 I682:P682 I685:P685 I688:P688 I691:P691 I694:P694 I697:P697 I700:P700 I703:P703 I706:P706 I709:P709 I712:P712 I715:P715 I718:P718 I721:P721 I724:P724 I727:P727 I730:P730 I733:P733 I736:P736 I739:P739 I742:P742 I745:P745 I748:P748 I751:P751 I754:P754 I757:P757 I760:P760 I763:P763 I766:P766 I769:P769 I772:P772 I775:P775 I778:P778 I781:P781 I784:P784 I787:P787 I790:P790 I793:P793 I796:P796 I799:P799 I802:P802 I805:P805 I808:P808 I811:P811 I814:P814 I817:P817 I820:P820 I823:P823 I826:P826 I829:P829 I832:P832 I835:P835 I838:P838 I841:P841 I844:P844 I847:P847 I850:P850 I853:P853 I856:P856 I859:P859 I862:P862 I865:P865 I868:P868 I871:P871 I874:P874 I877:P877 I880:P880 I883:P883 I886:P886 I889:P889 I892:P892 I895:P895 I898:P898 I901:P901 I904:P904 I907:P907 I910:P910 I913:P913 I916:P916 I919:P919 I922:P922 I925:P925 I928:P928 I931:P931 I934:P934 I937:P937 I940:P940 I943:P943 I946:P946 I949:P949 I952:P952 I955:P955 I958:P958 I961:P961 I964:P964 I967:P967 I970:P970 I973:P973 I976:P976 I979:P979 I982:P982 I985:P985 I988:P988 I991:P991 I994:P994 I997:P997 I1000:P1000 I1003:P1003 I1006:P1006 I1009:P1009 I1012:P1012 I1015:P1015 I1018:P1018 I1021:P1021 I1024:P1024 I1027:P1027 I1030:P1030 I1033:P1033 I1036:P1036 I1039:P1039 I1042:P1042 I1045:P1045 I1048:P1048 I1051:P1051 I1054:P1054 I1057:P1057 I1060:P1060 I1063:P1063 I1066:P1066 I1069:P1069 I1072:P1072 I1075:P1075 I1078:P1078 I1081:P1081 I1084:P1084 I1087:P1087 I1090:P1090 I1093:P1093 I1096:P1096 I1099:P1099 I1102:P1102 I1105:P1105 I1108:P1108 I1111:P1111 I1114:P1114 I1117:P1117 I1120:P1120 I1123:P1123 I1126:P1126 I1129:P1129 I1132:P1132 I1135:P1135 I1138:P1138 I1141:P1141 I1144:P1144 I1147:P1147 I1150:P1150 I1153:P1153 I1156:P1156 I1159:P1159 I1162:P1162 I1165:P1165 I1168:P1168 I1171:P1171 I1174:P1174 I1177:P1177 I1180:P1180 I1183:P1183 I1186:P1186 I1189:P1189 I1192:P1192 I1195:P1195 I1198:P1198 I1201:P1201 I1204:P1204 I1207:P1207 I1210:P1210 I1213:P1213 I1216:P1216 I1219:P1219 I1222:P1222 I1225:P1225 I1228:P1228 I1231:P1231 I1234:P1234 I1237:P1237 I1240:P1240 I1243:P1243 I1246:P1246 I1249:P1249 I1252:P1252 I1255:P1255 I1258:P1258 I1261:P1261 I1264:P1264 I1267:P1267 I1270:P1270 I1273:P1273 I1276:P1276 I1279:P1279 I1282:P1282 I1285:P1285 I1288:P1288 I1291:P1291 I1294:P1294 I1297:P1297 I1300:P1300 I1303:P1303 I1306:P1306 I1309:P1309 I1312:P1312 I1315:P1315 I1318:P1318 I1321:P1321 I1324:P1324 I1327:P1327 I1330:P1330 I1333:P1333 I1336:P1336 I1339:P1339 I1342:P1342 I1345:P1345 I1348:P1348 I1351:P1351 I1354:P1354 I1357:P1357 I1360:P1360 I1363:P1363 I1366:P1366 I1369:P1369 I1372:P1372 I1375:P1375 I1378:P1378 I1381:P1381 I1384:P1384 I1387:P1387 I1390:P1390 I1393:P1393 I1396:P1396 I1399:P1399 I1402:P1402 I1405:P1405 I1408:P1408 I1411:P1411 I1414:P1414 I1417:P1417 I1420:P1420 I1423:P1423 I1426:P1426 I1429:P1429 I1432:P1432 I1435:P1435 I1438:P1438 I1441:P1441 I1444:P1444 I1447:P1447 I1450:P1450 I1453:P1453 I1456:P1456 I1459:P1459 I1462:P1462 I1465:P1465 I1468:P1468 I1471:P1471 I1474:P1474 I1477:P1477 I1480:P1480 I1483:P1483 I1486:P1486 I1489:P1489 I1492:P1492 I1495:P1495 I1498:P1498 I1501:P1501 I1504:P1504 I1507:P1507 I1510:P1510 I1513:P1513 I1516:P1516 I1519:P1519 I1522:P1522 I1525:P1525 I1528:P1528 I1531:P1531 I1534:P1534 I1537:P1537" xr:uid="{00000000-0002-0000-0200-000003000000}">
      <formula1>1</formula1>
    </dataValidation>
    <dataValidation type="textLength" operator="equal" allowBlank="1" showInputMessage="1" showErrorMessage="1" errorTitle="SORRY" error="Bitte nur 1 beliebiges Zeichen eingeben" promptTitle="Teilturnier" prompt="1 Zeichen" sqref="E4:H4 E7:H7 E10:H10 E13:H13 E16:H16 E19:H19 E22:H22 E25:H25 E28:H28 E31:H31 E34:H34 E37:H37 E40:H40 E43:H43 E46:H46 E49:H49 E52:H52 E55:H55 E58:H58 E61:H61 E64:H64 E67:H67 E70:H70 E73:H73 E76:H76 E79:H79 E82:H82 E85:H85 E88:H88 E91:H91 E94:H94 E97:H97 E100:H100 E103:H103 E106:H106 E109:H109 E112:H112 E115:H115 E118:H118 E121:H121 E124:H124 E127:H127 E130:H130 E133:H133 E136:H136 E139:H139 E142:H142 E145:H145 E148:H148 E151:H151 E154:H154 E157:H157 E160:H160 E163:H163 E166:H166 E169:H169 E172:H172 E175:H175 E178:H178 E181:H181 E184:H184 E187:H187 E190:H190 E193:H193 E196:H196 E199:H199 E202:H202 E205:H205 E208:H208 E211:H211 E214:H214 E217:H217 E220:H220 E223:H223 E226:H226 E229:H229 E232:H232 E235:H235 E238:H238 E241:H241 E244:H244 E247:H247 E250:H250 E253:H253 E256:H256 E259:H259 E262:H262 E265:H265 E268:H268 E271:H271 E274:H274 E277:H277 E280:H280 E283:H283 E286:H286 E289:H289 E292:H292 E295:H295 E298:H298 E301:H301 E304:H304 E307:H307 E310:H310 E313:H313 E316:H316 E319:H319 E322:H322 E325:H325 E328:H328 E331:H331 E334:H334 E337:H337 E340:H340 E343:H343 E346:H346 E349:H349 E352:H352 E355:H355 E358:H358 E361:H361 E364:H364 E367:H367 E370:H370 E373:H373 E376:H376 E379:H379 E382:H382 E385:H385 E388:H388 E391:H391 E394:H394 E397:H397 E400:H400 E403:H403 E406:H406 E409:H409 E412:H412 E415:H415 E418:H418 E421:H421 E424:H424 E427:H427 E430:H430 E433:H433 E436:H436 E439:H439 E442:H442 E445:H445 E448:H448 E451:H451 E454:H454 E457:H457 E460:H460 E463:H463 E466:H466 E469:H469 E472:H472 E475:H475 E478:H478 E481:H481 E484:H484 E487:H487 E490:H490 E493:H493 E496:H496 E499:H499 E502:H502 E505:H505 E508:H508 E511:H511 E514:H514 E517:H517 E520:H520 E523:H523 E526:H526 E529:H529 E532:H532 E535:H535 E538:H538 E541:H541 E544:H544 E547:H547 E550:H550 E553:H553 E556:H556 E559:H559 E562:H562 E565:H565 E568:H568 E571:H571 E574:H574 E577:H577 E580:H580 E583:H583 E586:H586 E589:H589 E592:H592 E595:H595 E598:H598 E601:H601 E604:H604 E607:H607 E610:H610 E613:H613 E616:H616 E619:H619 E622:H622 E625:H625 E628:H628 E631:H631 E634:H634 E637:H637 E640:H640 E643:H643 E646:H646 E649:H649 E652:H652 E655:H655 E658:H658 E661:H661 E664:H664 E667:H667 E670:H670 E673:H673 E676:H676 E679:H679 E682:H682 E685:H685 E688:H688 E691:H691 E694:H694 E697:H697 E700:H700 E703:H703 E706:H706 E709:H709 E712:H712 E715:H715 E718:H718 E721:H721 E724:H724 E727:H727 E730:H730 E733:H733 E736:H736 E739:H739 E742:H742 E745:H745 E748:H748 E751:H751 E754:H754 E757:H757 E760:H760 E763:H763 E766:H766 E769:H769 E772:H772 E775:H775 E778:H778 E781:H781 E784:H784 E787:H787 E790:H790 E793:H793 E796:H796 E799:H799 E802:H802 E805:H805 E808:H808 E811:H811 E814:H814 E817:H817 E820:H820 E823:H823 E826:H826 E829:H829 E832:H832 E835:H835 E838:H838 E841:H841 E844:H844 E847:H847 E850:H850 E853:H853 E856:H856 E859:H859 E862:H862 E865:H865 E868:H868 E871:H871 E874:H874 E877:H877 E880:H880 E883:H883 E886:H886 E889:H889 E892:H892 E895:H895 E898:H898 E901:H901 E904:H904 E907:H907 E910:H910 E913:H913 E916:H916 E919:H919 E922:H922 E925:H925 E928:H928 E931:H931 E934:H934 E937:H937 E940:H940 E943:H943 E946:H946 E949:H949 E952:H952 E955:H955 E958:H958 E961:H961 E964:H964 E967:H967 E970:H970 E973:H973 E976:H976 E979:H979 E982:H982 E985:H985 E988:H988 E991:H991 E994:H994 E997:H997 E1000:H1000 E1003:H1003 E1006:H1006 E1009:H1009 E1012:H1012 E1015:H1015 E1018:H1018 E1021:H1021 E1024:H1024 E1027:H1027 E1030:H1030 E1033:H1033 E1036:H1036 E1039:H1039 E1042:H1042 E1045:H1045 E1048:H1048 E1051:H1051 E1054:H1054 E1057:H1057 E1060:H1060 E1063:H1063 E1066:H1066 E1069:H1069 E1072:H1072 E1075:H1075 E1078:H1078 E1081:H1081 E1084:H1084 E1087:H1087 E1090:H1090 E1093:H1093 E1096:H1096 E1099:H1099 E1102:H1102 E1105:H1105 E1108:H1108 E1111:H1111 E1114:H1114 E1117:H1117 E1120:H1120 E1123:H1123 E1126:H1126 E1129:H1129 E1132:H1132 E1135:H1135 E1138:H1138 E1141:H1141 E1144:H1144 E1147:H1147 E1150:H1150 E1153:H1153 E1156:H1156 E1159:H1159 E1162:H1162 E1165:H1165 E1168:H1168 E1171:H1171 E1174:H1174 E1177:H1177 E1180:H1180 E1183:H1183 E1186:H1186 E1189:H1189 E1192:H1192 E1195:H1195 E1198:H1198 E1201:H1201 E1204:H1204 E1207:H1207 E1210:H1210 E1213:H1213 E1216:H1216 E1219:H1219 E1222:H1222 E1225:H1225 E1228:H1228 E1231:H1231 E1234:H1234 E1237:H1237 E1240:H1240 E1243:H1243 E1246:H1246 E1249:H1249 E1252:H1252 E1255:H1255 E1258:H1258 E1261:H1261 E1264:H1264 E1267:H1267 E1270:H1270 E1273:H1273 E1276:H1276 E1279:H1279 E1282:H1282 E1285:H1285 E1288:H1288 E1291:H1291 E1294:H1294 E1297:H1297 E1300:H1300 E1303:H1303 E1306:H1306 E1309:H1309 E1312:H1312 E1315:H1315 E1318:H1318 E1321:H1321 E1324:H1324 E1327:H1327 E1330:H1330 E1333:H1333 E1336:H1336 E1339:H1339 E1342:H1342 E1345:H1345 E1348:H1348 E1351:H1351 E1354:H1354 E1357:H1357 E1360:H1360 E1363:H1363 E1366:H1366 E1369:H1369 E1372:H1372 E1375:H1375 E1378:H1378 E1381:H1381 E1384:H1384 E1387:H1387 E1390:H1390 E1393:H1393 E1396:H1396 E1399:H1399 E1402:H1402 E1405:H1405 E1408:H1408 E1411:H1411 E1414:H1414 E1417:H1417 E1420:H1420 E1423:H1423 E1426:H1426 E1429:H1429 E1432:H1432 E1435:H1435 E1438:H1438 E1441:H1441 E1444:H1444 E1447:H1447 E1450:H1450 E1453:H1453 E1456:H1456 E1459:H1459 E1462:H1462 E1465:H1465 E1468:H1468 E1471:H1471 E1474:H1474 E1477:H1477 E1480:H1480 E1483:H1483 E1486:H1486 E1489:H1489 E1492:H1492 E1495:H1495 E1498:H1498 E1501:H1501 E1504:H1504 E1507:H1507 E1510:H1510 E1513:H1513 E1516:H1516 E1519:H1519 E1522:H1522 E1525:H1525 E1528:H1528 E1531:H1531 E1534:H1534 E1537:H1537" xr:uid="{00000000-0002-0000-0200-000004000000}">
      <formula1>1</formula1>
    </dataValidation>
  </dataValidations>
  <pageMargins left="0.78740157499999996" right="0.78740157499999996" top="0.984251969" bottom="0.984251969" header="0.4921259845" footer="0.4921259845"/>
  <pageSetup paperSize="9" orientation="portrait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1843C5A114BF4CBDCF01EA4478A46D" ma:contentTypeVersion="13" ma:contentTypeDescription="Ein neues Dokument erstellen." ma:contentTypeScope="" ma:versionID="5e6ab313d2e8c3962cd1b33381acb83b">
  <xsd:schema xmlns:xsd="http://www.w3.org/2001/XMLSchema" xmlns:xs="http://www.w3.org/2001/XMLSchema" xmlns:p="http://schemas.microsoft.com/office/2006/metadata/properties" xmlns:ns2="eba75b07-ca44-43c6-81a5-62ecf1a5af04" xmlns:ns3="b29f62a2-b909-4032-a16b-33e716ec1539" targetNamespace="http://schemas.microsoft.com/office/2006/metadata/properties" ma:root="true" ma:fieldsID="800fac828aa3240d12b6a718b8a5c39c" ns2:_="" ns3:_="">
    <xsd:import namespace="eba75b07-ca44-43c6-81a5-62ecf1a5af04"/>
    <xsd:import namespace="b29f62a2-b909-4032-a16b-33e716ec153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a75b07-ca44-43c6-81a5-62ecf1a5af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markierungen" ma:readOnly="false" ma:fieldId="{5cf76f15-5ced-4ddc-b409-7134ff3c332f}" ma:taxonomyMulti="true" ma:sspId="1e9a094e-25ad-4082-a19c-4c824823d28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9f62a2-b909-4032-a16b-33e716ec153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adcb5b-908b-4ad5-906a-b4ff261f5b1d}" ma:internalName="TaxCatchAll" ma:showField="CatchAllData" ma:web="b29f62a2-b909-4032-a16b-33e716ec153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29f62a2-b909-4032-a16b-33e716ec1539">
      <UserInfo>
        <DisplayName/>
        <AccountId xsi:nil="true"/>
        <AccountType/>
      </UserInfo>
    </SharedWithUsers>
    <TaxCatchAll xmlns="b29f62a2-b909-4032-a16b-33e716ec1539" xsi:nil="true"/>
    <lcf76f155ced4ddcb4097134ff3c332f xmlns="eba75b07-ca44-43c6-81a5-62ecf1a5af04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F3315D1-56BB-40C9-8C1A-A31CE59573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a75b07-ca44-43c6-81a5-62ecf1a5af04"/>
    <ds:schemaRef ds:uri="b29f62a2-b909-4032-a16b-33e716ec153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9154A34-5446-4B4A-9C93-B4FA42EF9FF2}">
  <ds:schemaRefs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eba75b07-ca44-43c6-81a5-62ecf1a5af04"/>
    <ds:schemaRef ds:uri="http://purl.org/dc/terms/"/>
    <ds:schemaRef ds:uri="http://schemas.openxmlformats.org/package/2006/metadata/core-properties"/>
    <ds:schemaRef ds:uri="http://www.w3.org/XML/1998/namespace"/>
    <ds:schemaRef ds:uri="http://purl.org/dc/elements/1.1/"/>
    <ds:schemaRef ds:uri="b29f62a2-b909-4032-a16b-33e716ec1539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3A9A4E0-1435-47D7-81F9-9DC4BDF65A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12</vt:i4>
      </vt:variant>
    </vt:vector>
  </HeadingPairs>
  <TitlesOfParts>
    <vt:vector size="15" baseType="lpstr">
      <vt:lpstr>intro</vt:lpstr>
      <vt:lpstr>input_sortiert</vt:lpstr>
      <vt:lpstr>input_unsortiert</vt:lpstr>
      <vt:lpstr>AnzTeams</vt:lpstr>
      <vt:lpstr>diffPL</vt:lpstr>
      <vt:lpstr>Im_AT</vt:lpstr>
      <vt:lpstr>Im_BT</vt:lpstr>
      <vt:lpstr>Im_CT</vt:lpstr>
      <vt:lpstr>S_Liz</vt:lpstr>
      <vt:lpstr>S_Name</vt:lpstr>
      <vt:lpstr>S_Verein</vt:lpstr>
      <vt:lpstr>TTRG_all</vt:lpstr>
      <vt:lpstr>U_Liz</vt:lpstr>
      <vt:lpstr>U_Name</vt:lpstr>
      <vt:lpstr>U_Verein</vt:lpstr>
    </vt:vector>
  </TitlesOfParts>
  <Company>UB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Ulrich Brülls</dc:creator>
  <cp:lastModifiedBy>Daniel Klein</cp:lastModifiedBy>
  <cp:revision/>
  <dcterms:created xsi:type="dcterms:W3CDTF">2014-03-05T14:54:27Z</dcterms:created>
  <dcterms:modified xsi:type="dcterms:W3CDTF">2026-05-04T11:57:06Z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0x010100BD1843C5A114BF4CBDCF01EA4478A46D</vt:lpwstr>
  </property>
  <property fmtid="{D5CDD505-2E9C-101B-9397-08002B2CF9AE}" pid="3" name="Order">
    <vt:r8>529100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</Properties>
</file>